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charts/chart9.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0.xml" ContentType="application/vnd.openxmlformats-officedocument.drawingml.chart+xml"/>
  <Override PartName="/xl/drawings/drawing17.xml" ContentType="application/vnd.openxmlformats-officedocument.drawingml.chartshapes+xml"/>
  <Override PartName="/xl/charts/chart11.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2.xml" ContentType="application/vnd.openxmlformats-officedocument.drawingml.chart+xml"/>
  <Override PartName="/xl/drawings/drawing20.xml" ContentType="application/vnd.openxmlformats-officedocument.drawingml.chartshapes+xml"/>
  <Override PartName="/xl/charts/chart13.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3.xml" ContentType="application/vnd.openxmlformats-officedocument.drawingml.chartshapes+xml"/>
  <Override PartName="/xl/charts/chart1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C:\usr\temp\excel\Balanza 2026\Julio\"/>
    </mc:Choice>
  </mc:AlternateContent>
  <xr:revisionPtr revIDLastSave="0" documentId="13_ncr:1_{E01396E6-9A34-471E-86B8-BF0C5C784A8A}" xr6:coauthVersionLast="47" xr6:coauthVersionMax="47" xr10:uidLastSave="{00000000-0000-0000-0000-000000000000}"/>
  <bookViews>
    <workbookView xWindow="-110" yWindow="-110" windowWidth="19420" windowHeight="10300" xr2:uid="{7B0AF086-C140-4575-AA12-977816377580}"/>
  </bookViews>
  <sheets>
    <sheet name="Portada " sheetId="26" r:id="rId1"/>
    <sheet name="TitulosGraficos" sheetId="86" state="hidden" r:id="rId2"/>
    <sheet name="balanza país" sheetId="106" r:id="rId3"/>
    <sheet name="balanza_periodos" sheetId="11" r:id="rId4"/>
    <sheet name="balanza_anuales" sheetId="88" r:id="rId5"/>
    <sheet name="evolución_comercio" sheetId="22" r:id="rId6"/>
    <sheet name="balanza productos_clase_sector" sheetId="18" r:id="rId7"/>
    <sheet name="zona geográfica" sheetId="1" r:id="rId8"/>
    <sheet name="prin paises exp e imp" sheetId="4" r:id="rId9"/>
    <sheet name="prin prod exp e imp" sheetId="5" state="hidden" r:id="rId10"/>
    <sheet name="Principales Rubros" sheetId="24" r:id="rId11"/>
    <sheet name="productos" sheetId="12" r:id="rId12"/>
    <sheet name="OMC" sheetId="93" r:id="rId13"/>
    <sheet name="CAS" sheetId="92" r:id="rId14"/>
  </sheets>
  <definedNames>
    <definedName name="_xlnm.Print_Area" localSheetId="2">'balanza país'!$A$1:$F$20</definedName>
    <definedName name="_xlnm.Print_Area" localSheetId="6">'balanza productos_clase_sector'!$A$1:$F$81</definedName>
    <definedName name="_xlnm.Print_Area" localSheetId="4">balanza_anuales!$A$1:$H$43</definedName>
    <definedName name="_xlnm.Print_Area" localSheetId="3">balanza_periodos!$A$1:$F$44</definedName>
    <definedName name="_xlnm.Print_Area" localSheetId="5">evolución_comercio!$A$1:$H$73</definedName>
    <definedName name="_xlnm.Print_Area" localSheetId="12">OMC!$A$1:$F$24</definedName>
    <definedName name="_xlnm.Print_Area" localSheetId="0">'Portada '!$A$1:$H$130</definedName>
    <definedName name="_xlnm.Print_Area" localSheetId="8">'prin paises exp e imp'!$A$1:$F$95</definedName>
    <definedName name="_xlnm.Print_Area" localSheetId="9">'prin prod exp e imp'!$A$1:$G$98</definedName>
    <definedName name="_xlnm.Print_Area" localSheetId="10">'Principales Rubros'!$A$1:$K$114</definedName>
    <definedName name="_xlnm.Print_Area" localSheetId="11">productos!$A$1:$J$511</definedName>
    <definedName name="_xlnm.Print_Area" localSheetId="7">'zona geográfica'!$A$1:$D$82</definedName>
    <definedName name="HTML_CodePage" hidden="1">1252</definedName>
    <definedName name="HTML_Description" hidden="1">""</definedName>
    <definedName name="HTML_Email" hidden="1">""</definedName>
    <definedName name="HTML_Header" hidden="1">"Hoja1"</definedName>
    <definedName name="HTML_LastUpdate" hidden="1">"21/12/98"</definedName>
    <definedName name="HTML_LineAfter" hidden="1">FALSE</definedName>
    <definedName name="HTML_LineBefore" hidden="1">FALSE</definedName>
    <definedName name="HTML_Name" hidden="1">"Aida Guerrero"</definedName>
    <definedName name="HTML_OBDlg2" hidden="1">TRUE</definedName>
    <definedName name="HTML_OBDlg4" hidden="1">TRUE</definedName>
    <definedName name="HTML_OS" hidden="1">0</definedName>
    <definedName name="HTML_PathFile" hidden="1">"D:\balanza mensual\Internet\BALAN1.htm"</definedName>
    <definedName name="HTML_Title" hidden="1">"Balan1"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 i="86" l="1"/>
  <c r="J4" i="86"/>
  <c r="I4" i="86"/>
  <c r="H4" i="86"/>
  <c r="G4" i="86"/>
  <c r="F4" i="86"/>
  <c r="E4" i="86"/>
  <c r="D4" i="86"/>
  <c r="C4" i="86"/>
  <c r="B4" i="86"/>
  <c r="J2" i="86" l="1"/>
  <c r="K2" i="86" l="1"/>
  <c r="C2" i="86"/>
  <c r="D2" i="86"/>
  <c r="E2" i="86"/>
  <c r="F2" i="86"/>
  <c r="G2" i="86"/>
  <c r="H2" i="86"/>
  <c r="I2" i="86"/>
  <c r="B2" i="86"/>
  <c r="B5" i="86"/>
  <c r="J5" i="86"/>
  <c r="I5" i="86"/>
  <c r="H5" i="86"/>
  <c r="G5" i="86"/>
  <c r="F5" i="86"/>
  <c r="E5" i="86"/>
  <c r="D5" i="86"/>
  <c r="C5" i="86"/>
  <c r="B57" i="5"/>
  <c r="A57" i="5" s="1"/>
  <c r="C57" i="5"/>
  <c r="D57" i="5"/>
  <c r="E57" i="5"/>
  <c r="B58" i="5"/>
  <c r="A58" i="5" s="1"/>
  <c r="C58" i="5"/>
  <c r="D58" i="5"/>
  <c r="E58" i="5"/>
  <c r="B59" i="5"/>
  <c r="A59" i="5" s="1"/>
  <c r="C59" i="5"/>
  <c r="D59" i="5"/>
  <c r="E59" i="5"/>
  <c r="B60" i="5"/>
  <c r="A60" i="5" s="1"/>
  <c r="C60" i="5"/>
  <c r="D60" i="5"/>
  <c r="E60" i="5"/>
  <c r="B61" i="5"/>
  <c r="A61" i="5" s="1"/>
  <c r="C61" i="5"/>
  <c r="D61" i="5"/>
  <c r="E61" i="5"/>
  <c r="B62" i="5"/>
  <c r="A62" i="5" s="1"/>
  <c r="C62" i="5"/>
  <c r="D62" i="5"/>
  <c r="E62" i="5"/>
  <c r="B63" i="5"/>
  <c r="A63" i="5" s="1"/>
  <c r="C63" i="5"/>
  <c r="D63" i="5"/>
  <c r="E63" i="5"/>
  <c r="B64" i="5"/>
  <c r="A64" i="5" s="1"/>
  <c r="C64" i="5"/>
  <c r="D64" i="5"/>
  <c r="E64" i="5"/>
  <c r="B65" i="5"/>
  <c r="A65" i="5" s="1"/>
  <c r="C65" i="5"/>
  <c r="D65" i="5"/>
  <c r="E65" i="5"/>
  <c r="B66" i="5"/>
  <c r="A66" i="5" s="1"/>
  <c r="C66" i="5"/>
  <c r="D66" i="5"/>
  <c r="E66" i="5"/>
  <c r="B67" i="5"/>
  <c r="A67" i="5" s="1"/>
  <c r="C67" i="5"/>
  <c r="D67" i="5"/>
  <c r="E67" i="5"/>
  <c r="B68" i="5"/>
  <c r="A68" i="5" s="1"/>
  <c r="C68" i="5"/>
  <c r="D68" i="5"/>
  <c r="E68" i="5"/>
  <c r="B69" i="5"/>
  <c r="A69" i="5" s="1"/>
  <c r="C69" i="5"/>
  <c r="D69" i="5"/>
  <c r="E69" i="5"/>
  <c r="B70" i="5"/>
  <c r="A70" i="5" s="1"/>
  <c r="C70" i="5"/>
  <c r="D70" i="5"/>
  <c r="E70" i="5"/>
  <c r="E56" i="5"/>
  <c r="D56" i="5"/>
  <c r="C56" i="5"/>
  <c r="B56" i="5"/>
  <c r="A56" i="5" s="1"/>
  <c r="B8" i="5"/>
  <c r="A8" i="5" s="1"/>
  <c r="C8" i="5"/>
  <c r="D8" i="5"/>
  <c r="E8" i="5"/>
  <c r="B9" i="5"/>
  <c r="A9" i="5" s="1"/>
  <c r="C9" i="5"/>
  <c r="D9" i="5"/>
  <c r="E9" i="5"/>
  <c r="B10" i="5"/>
  <c r="A10" i="5" s="1"/>
  <c r="C10" i="5"/>
  <c r="D10" i="5"/>
  <c r="E10" i="5"/>
  <c r="B11" i="5"/>
  <c r="A11" i="5" s="1"/>
  <c r="C11" i="5"/>
  <c r="D11" i="5"/>
  <c r="E11" i="5"/>
  <c r="B12" i="5"/>
  <c r="A12" i="5" s="1"/>
  <c r="C12" i="5"/>
  <c r="D12" i="5"/>
  <c r="E12" i="5"/>
  <c r="B13" i="5"/>
  <c r="A13" i="5" s="1"/>
  <c r="C13" i="5"/>
  <c r="D13" i="5"/>
  <c r="E13" i="5"/>
  <c r="B14" i="5"/>
  <c r="A14" i="5" s="1"/>
  <c r="C14" i="5"/>
  <c r="D14" i="5"/>
  <c r="E14" i="5"/>
  <c r="B15" i="5"/>
  <c r="A15" i="5" s="1"/>
  <c r="C15" i="5"/>
  <c r="D15" i="5"/>
  <c r="E15" i="5"/>
  <c r="B16" i="5"/>
  <c r="A16" i="5" s="1"/>
  <c r="C16" i="5"/>
  <c r="D16" i="5"/>
  <c r="E16" i="5"/>
  <c r="B17" i="5"/>
  <c r="A17" i="5" s="1"/>
  <c r="C17" i="5"/>
  <c r="D17" i="5"/>
  <c r="E17" i="5"/>
  <c r="B18" i="5"/>
  <c r="A18" i="5" s="1"/>
  <c r="C18" i="5"/>
  <c r="D18" i="5"/>
  <c r="E18" i="5"/>
  <c r="B19" i="5"/>
  <c r="A19" i="5" s="1"/>
  <c r="C19" i="5"/>
  <c r="D19" i="5"/>
  <c r="E19" i="5"/>
  <c r="B20" i="5"/>
  <c r="A20" i="5" s="1"/>
  <c r="C20" i="5"/>
  <c r="D20" i="5"/>
  <c r="E20" i="5"/>
  <c r="B21" i="5"/>
  <c r="A21" i="5" s="1"/>
  <c r="C21" i="5"/>
  <c r="D21" i="5"/>
  <c r="E21" i="5"/>
  <c r="C7" i="5"/>
  <c r="B7" i="5"/>
  <c r="A7" i="5" s="1"/>
  <c r="E7" i="5"/>
  <c r="D7" i="5"/>
  <c r="F63" i="5" l="1"/>
  <c r="K5" i="86"/>
  <c r="F58" i="5"/>
  <c r="F59" i="5"/>
  <c r="F16" i="5"/>
  <c r="F8" i="5"/>
  <c r="F70" i="5"/>
  <c r="F68" i="5"/>
  <c r="F15" i="5"/>
  <c r="F13" i="5"/>
  <c r="F11" i="5"/>
  <c r="F65" i="5"/>
  <c r="E5" i="5"/>
  <c r="E54" i="5" s="1"/>
  <c r="C4" i="5"/>
  <c r="C53" i="5" s="1"/>
  <c r="F57" i="5"/>
  <c r="F18" i="5"/>
  <c r="F66" i="5"/>
  <c r="F64" i="5"/>
  <c r="F60" i="5"/>
  <c r="F10" i="5"/>
  <c r="F9" i="5"/>
  <c r="F69" i="5"/>
  <c r="F67" i="5"/>
  <c r="F21" i="5"/>
  <c r="F19" i="5"/>
  <c r="F14" i="5"/>
  <c r="F12" i="5"/>
  <c r="F20" i="5"/>
  <c r="F56" i="5"/>
  <c r="F7" i="5"/>
  <c r="F62" i="5"/>
  <c r="F17" i="5"/>
  <c r="F61" i="5"/>
  <c r="C72" i="5" l="1"/>
  <c r="C71" i="5" s="1"/>
  <c r="E23" i="5"/>
  <c r="G15" i="5" s="1"/>
  <c r="C23" i="5"/>
  <c r="C22" i="5" s="1"/>
  <c r="D72" i="5"/>
  <c r="D71" i="5" s="1"/>
  <c r="D23" i="5"/>
  <c r="D22" i="5" s="1"/>
  <c r="D5" i="5"/>
  <c r="D54" i="5"/>
  <c r="D4" i="5"/>
  <c r="D53" i="5" s="1"/>
  <c r="E72" i="5"/>
  <c r="G19" i="5" l="1"/>
  <c r="G20" i="5"/>
  <c r="G11" i="5"/>
  <c r="G12" i="5"/>
  <c r="G16" i="5"/>
  <c r="G21" i="5"/>
  <c r="G8" i="5"/>
  <c r="G17" i="5"/>
  <c r="G18" i="5"/>
  <c r="G13" i="5"/>
  <c r="G7" i="5"/>
  <c r="G23" i="5"/>
  <c r="G14" i="5"/>
  <c r="E22" i="5"/>
  <c r="G22" i="5" s="1"/>
  <c r="G10" i="5"/>
  <c r="G9" i="5"/>
  <c r="F23" i="5"/>
  <c r="G5" i="5"/>
  <c r="G54" i="5" s="1"/>
  <c r="F5" i="5"/>
  <c r="F54" i="5" s="1"/>
  <c r="E71" i="5"/>
  <c r="G63" i="5"/>
  <c r="G69" i="5"/>
  <c r="F72" i="5"/>
  <c r="G72" i="5"/>
  <c r="G59" i="5"/>
  <c r="G67" i="5"/>
  <c r="G66" i="5"/>
  <c r="G65" i="5"/>
  <c r="G64" i="5"/>
  <c r="G70" i="5"/>
  <c r="G57" i="5"/>
  <c r="G58" i="5"/>
  <c r="G60" i="5"/>
  <c r="G68" i="5"/>
  <c r="G56" i="5"/>
  <c r="G62" i="5"/>
  <c r="G61" i="5"/>
  <c r="F22" i="5" l="1"/>
  <c r="F71" i="5"/>
  <c r="G71" i="5"/>
</calcChain>
</file>

<file path=xl/sharedStrings.xml><?xml version="1.0" encoding="utf-8"?>
<sst xmlns="http://schemas.openxmlformats.org/spreadsheetml/2006/main" count="1078" uniqueCount="565">
  <si>
    <t>Otros</t>
  </si>
  <si>
    <t>Deshidratados</t>
  </si>
  <si>
    <t>Jugos</t>
  </si>
  <si>
    <t>Azúcar refinada</t>
  </si>
  <si>
    <t>Exportaciones</t>
  </si>
  <si>
    <t>Importaciones</t>
  </si>
  <si>
    <t>Primarias</t>
  </si>
  <si>
    <t>Industriales</t>
  </si>
  <si>
    <t>Agrícolas</t>
  </si>
  <si>
    <t>Pecuarias</t>
  </si>
  <si>
    <t>Forestales</t>
  </si>
  <si>
    <t>Papel prensa (para periódico)</t>
  </si>
  <si>
    <t>Estados Unidos</t>
  </si>
  <si>
    <t>Japón</t>
  </si>
  <si>
    <t>México</t>
  </si>
  <si>
    <t>Reino Unido</t>
  </si>
  <si>
    <t>China</t>
  </si>
  <si>
    <t>Alemania</t>
  </si>
  <si>
    <t>Canadá</t>
  </si>
  <si>
    <t>Colombia</t>
  </si>
  <si>
    <t>Otros países</t>
  </si>
  <si>
    <t>TOTAL</t>
  </si>
  <si>
    <t>País</t>
  </si>
  <si>
    <t>Los demás productos</t>
  </si>
  <si>
    <t xml:space="preserve"> Producto</t>
  </si>
  <si>
    <t>Argentina</t>
  </si>
  <si>
    <t>Brasil</t>
  </si>
  <si>
    <t>Paraguay</t>
  </si>
  <si>
    <t>Bolivia</t>
  </si>
  <si>
    <t>Ecuador</t>
  </si>
  <si>
    <t>Habas de soja, incluso quebrantadas</t>
  </si>
  <si>
    <t>SACH</t>
  </si>
  <si>
    <t>EXPORTACIONES</t>
  </si>
  <si>
    <t>Saldo</t>
  </si>
  <si>
    <t>IMPORTACIONES</t>
  </si>
  <si>
    <t>Cuadro</t>
  </si>
  <si>
    <t>Descripción</t>
  </si>
  <si>
    <t>Página</t>
  </si>
  <si>
    <t xml:space="preserve">  Nº 1</t>
  </si>
  <si>
    <t xml:space="preserve">  Nº 2</t>
  </si>
  <si>
    <t xml:space="preserve">  Nº 3</t>
  </si>
  <si>
    <t xml:space="preserve">  Nº 4</t>
  </si>
  <si>
    <t xml:space="preserve">  Nº 5</t>
  </si>
  <si>
    <t xml:space="preserve">  Nº 6</t>
  </si>
  <si>
    <t xml:space="preserve">  Nº 7</t>
  </si>
  <si>
    <t xml:space="preserve">  Nº 8</t>
  </si>
  <si>
    <t xml:space="preserve">  Nº 9</t>
  </si>
  <si>
    <t>Gráfico</t>
  </si>
  <si>
    <t>Vino espumoso</t>
  </si>
  <si>
    <t>Pisco</t>
  </si>
  <si>
    <t>Equinos vivos  **</t>
  </si>
  <si>
    <t>Porcinos vivos  **</t>
  </si>
  <si>
    <t>Lana sucia y lavada</t>
  </si>
  <si>
    <t>Miel natural</t>
  </si>
  <si>
    <t>Otros pecuarios</t>
  </si>
  <si>
    <t>Lácteos</t>
  </si>
  <si>
    <t>Leche líquida</t>
  </si>
  <si>
    <t>Leche en polvo descremada</t>
  </si>
  <si>
    <t>Leche en polvo entera</t>
  </si>
  <si>
    <t>Yogur</t>
  </si>
  <si>
    <t>Quesos</t>
  </si>
  <si>
    <t>Dulce de leche (manjar)</t>
  </si>
  <si>
    <t>Carnes y subproductos</t>
  </si>
  <si>
    <t>Carne bovina</t>
  </si>
  <si>
    <t>Carne ovina</t>
  </si>
  <si>
    <t>Otras carnes y subproductos</t>
  </si>
  <si>
    <t>Otros productos pecuarios</t>
  </si>
  <si>
    <t xml:space="preserve">  Nº 10</t>
  </si>
  <si>
    <t>Maderas en plaquitas</t>
  </si>
  <si>
    <t>Otros forestales</t>
  </si>
  <si>
    <t>Celulosa</t>
  </si>
  <si>
    <t>Maíz consumo</t>
  </si>
  <si>
    <t>Cebada</t>
  </si>
  <si>
    <t>Otros productos silvoagropecuarios</t>
  </si>
  <si>
    <t>Arroz descascarillado</t>
  </si>
  <si>
    <t>Arroz blanqueado</t>
  </si>
  <si>
    <t>Arroz partido</t>
  </si>
  <si>
    <t>Harina de trigo</t>
  </si>
  <si>
    <t>Aceite de soja en bruto</t>
  </si>
  <si>
    <t>Aceite de soja refinado</t>
  </si>
  <si>
    <t>Mezclas de aceites</t>
  </si>
  <si>
    <t xml:space="preserve">  Nº 11</t>
  </si>
  <si>
    <t xml:space="preserve">  Nº 12</t>
  </si>
  <si>
    <t>No coníferas</t>
  </si>
  <si>
    <t>Madera aserrada otras</t>
  </si>
  <si>
    <t>Código</t>
  </si>
  <si>
    <t>Manzanas</t>
  </si>
  <si>
    <t>Kiwis</t>
  </si>
  <si>
    <t>Ciruelas</t>
  </si>
  <si>
    <t>Melocotones (duraznos)</t>
  </si>
  <si>
    <t>Cerezas</t>
  </si>
  <si>
    <t>Nueces de nogal con cáscara</t>
  </si>
  <si>
    <t>Naranjas</t>
  </si>
  <si>
    <t>Leche condensada</t>
  </si>
  <si>
    <t>Volumen (toneladas)</t>
  </si>
  <si>
    <t>Corea del Sur</t>
  </si>
  <si>
    <t xml:space="preserve">  Nº 13</t>
  </si>
  <si>
    <t xml:space="preserve">  Nº 14</t>
  </si>
  <si>
    <t>Conservas</t>
  </si>
  <si>
    <t xml:space="preserve">  Nº 15</t>
  </si>
  <si>
    <t>Ajos</t>
  </si>
  <si>
    <t>Cebollas</t>
  </si>
  <si>
    <t>Chalotes</t>
  </si>
  <si>
    <t>Espárragos</t>
  </si>
  <si>
    <t>Lechugas</t>
  </si>
  <si>
    <t>Melones frescos</t>
  </si>
  <si>
    <t>Orégano, fresco o seco</t>
  </si>
  <si>
    <t>Tomates</t>
  </si>
  <si>
    <t>Zanahorias y nabos</t>
  </si>
  <si>
    <t>Achicorias, radicchios</t>
  </si>
  <si>
    <t>Papas, excepto para siembra</t>
  </si>
  <si>
    <t>Bulbos de lilium</t>
  </si>
  <si>
    <t>Bulbos de tulipán</t>
  </si>
  <si>
    <t>-</t>
  </si>
  <si>
    <t>Otras hortalizas</t>
  </si>
  <si>
    <t>Pastas pulpas y jugos</t>
  </si>
  <si>
    <t>Grafico Nº3</t>
  </si>
  <si>
    <t>Grafico Nº2</t>
  </si>
  <si>
    <t>Volumen (miles de litros)</t>
  </si>
  <si>
    <t>Cuadro N°  1</t>
  </si>
  <si>
    <t>Balanza comercial de productos silvoagropecuarios por sector *</t>
  </si>
  <si>
    <t>Chile - Mundo</t>
  </si>
  <si>
    <t>Sector</t>
  </si>
  <si>
    <t>Total silvoagropecuario</t>
  </si>
  <si>
    <t>Exportaciones por sector</t>
  </si>
  <si>
    <t>Balanza comercial de productos</t>
  </si>
  <si>
    <t>Importaciones por sector</t>
  </si>
  <si>
    <t>ene-dic</t>
  </si>
  <si>
    <t>Participación</t>
  </si>
  <si>
    <t>Balanza comercial de productos silvoagropecuarios por clase y sector*</t>
  </si>
  <si>
    <t>Clase  y sector</t>
  </si>
  <si>
    <t>Productos industriales</t>
  </si>
  <si>
    <t>Productos primarios</t>
  </si>
  <si>
    <t>Exportaciones por clase y sector</t>
  </si>
  <si>
    <t>Importaciones por clase y sector</t>
  </si>
  <si>
    <t>Variación</t>
  </si>
  <si>
    <t xml:space="preserve">Variación </t>
  </si>
  <si>
    <t xml:space="preserve">Balanza comercial de productos </t>
  </si>
  <si>
    <t>Otras</t>
  </si>
  <si>
    <t>Exportación de productos silvoagropecuarios por país de destino*</t>
  </si>
  <si>
    <t>Principales productos silvoagropecuarios exportados*</t>
  </si>
  <si>
    <t>Principales productos silvoagropecuarios importados</t>
  </si>
  <si>
    <t>Exportaciones de frutas  *</t>
  </si>
  <si>
    <t>Cuadro N° 9</t>
  </si>
  <si>
    <t>Exportaciones de semillas para siembra *</t>
  </si>
  <si>
    <t>Exportaciones de hortalizas y tubérculos  *</t>
  </si>
  <si>
    <t>Cuadro N° 12</t>
  </si>
  <si>
    <t>Exportaciones de vinos y alcoholes  *</t>
  </si>
  <si>
    <t>Cuadro N° 13</t>
  </si>
  <si>
    <t>Exportaciones pecuarias  *</t>
  </si>
  <si>
    <t>Exportaciones forestales  *</t>
  </si>
  <si>
    <t>Cuadro N° 14</t>
  </si>
  <si>
    <t>Cuadro N° 15</t>
  </si>
  <si>
    <t>Importación de productos silvoagropecuarios por país de origen *</t>
  </si>
  <si>
    <t>Grafico 4</t>
  </si>
  <si>
    <t>Grafico 5</t>
  </si>
  <si>
    <t>Perú</t>
  </si>
  <si>
    <t>Liliana Yáñez Barrios</t>
  </si>
  <si>
    <t>Cuadro N° 8</t>
  </si>
  <si>
    <t>Uvas</t>
  </si>
  <si>
    <t>Limones</t>
  </si>
  <si>
    <t>Avellanas con cáscara, frescas o secas</t>
  </si>
  <si>
    <t>Frutos secos</t>
  </si>
  <si>
    <t>Fruta fresca</t>
  </si>
  <si>
    <t>Herbicidas</t>
  </si>
  <si>
    <t>Fungicidas</t>
  </si>
  <si>
    <t>Insecticidas</t>
  </si>
  <si>
    <t>Otros agroquímicos</t>
  </si>
  <si>
    <t>Urea</t>
  </si>
  <si>
    <t>Superfosfatos</t>
  </si>
  <si>
    <t>Otros fertilizantes</t>
  </si>
  <si>
    <t>Medicamentos veterinarios</t>
  </si>
  <si>
    <t>Antibióticos</t>
  </si>
  <si>
    <t>Vacunas</t>
  </si>
  <si>
    <t>Cuchillas y hojas cortantes, para madera y máquinas</t>
  </si>
  <si>
    <t>Sacos y talegas</t>
  </si>
  <si>
    <t>Tractores</t>
  </si>
  <si>
    <t>Cosechadoras-trilladoras</t>
  </si>
  <si>
    <t>Sembradoras, plantadoras y transplantadoras</t>
  </si>
  <si>
    <t>Otras maquinarias y herramientas</t>
  </si>
  <si>
    <t xml:space="preserve">  Nº 16</t>
  </si>
  <si>
    <t>Total</t>
  </si>
  <si>
    <t>Cuadro N°  3</t>
  </si>
  <si>
    <t>Exportaciones miles</t>
  </si>
  <si>
    <t>Evolucion Balanza (miles)</t>
  </si>
  <si>
    <t>Cuadro N°  4</t>
  </si>
  <si>
    <t>Cuadro N° 16</t>
  </si>
  <si>
    <t>Cuadro N° 17</t>
  </si>
  <si>
    <t>Cuadro N° 18</t>
  </si>
  <si>
    <t>Cuadro N° 19</t>
  </si>
  <si>
    <t xml:space="preserve">  Nº 17</t>
  </si>
  <si>
    <t xml:space="preserve">  Nº 18</t>
  </si>
  <si>
    <t>Uruguay</t>
  </si>
  <si>
    <t>Frambuesas</t>
  </si>
  <si>
    <t>Frutillas</t>
  </si>
  <si>
    <t>Moras</t>
  </si>
  <si>
    <t>Las demás</t>
  </si>
  <si>
    <t>Otras conservas</t>
  </si>
  <si>
    <t>Ciruelas secas</t>
  </si>
  <si>
    <t>Mosquetas</t>
  </si>
  <si>
    <t>Pasas</t>
  </si>
  <si>
    <t>Otros deshidratados</t>
  </si>
  <si>
    <t>Aceite de oliva, virgen</t>
  </si>
  <si>
    <t>Aceite de rosa mosqueta y sus fracciones</t>
  </si>
  <si>
    <t>Uva (Incluido el mosto)</t>
  </si>
  <si>
    <t>Congelados</t>
  </si>
  <si>
    <t>Balanza comercial de productos silvoagropecuarios</t>
  </si>
  <si>
    <t>Balanza de productos silvoagropecuarios por clase y subsector</t>
  </si>
  <si>
    <t>Principales productos silvoagropecuarios exportados</t>
  </si>
  <si>
    <t>Exportaciones de frutas</t>
  </si>
  <si>
    <t>Exportaciones de bulbos, flores y musgos</t>
  </si>
  <si>
    <t>Exportaciones de vinos y alcoholes</t>
  </si>
  <si>
    <t>Exportaciones pecuarias</t>
  </si>
  <si>
    <t>Exportaciones forestales</t>
  </si>
  <si>
    <t>Importaciones de productos silvoagropecuarios</t>
  </si>
  <si>
    <t>Importaciones de insumos y maquinaria</t>
  </si>
  <si>
    <t>Exportaciones silvoagropecuarios por clase</t>
  </si>
  <si>
    <t>Exportaciones silvoagropecuarios por subsector</t>
  </si>
  <si>
    <t>Exportación de productos silvoagropecuarios por país de destino</t>
  </si>
  <si>
    <t>Importación de productos silvoagropecuarios por país de origen</t>
  </si>
  <si>
    <t>Exportaciones de hortalizas y tubérculos</t>
  </si>
  <si>
    <t>Se puede reproducir total o parcialmente citando la fuente</t>
  </si>
  <si>
    <t>Los demás frutos de cáscara, frescos o secos, incluso sin cáscara o mondados</t>
  </si>
  <si>
    <t>Las exportaciones que no son realizadas en la modalidad "a firme" pueden ser ajustadas de acuerdo al  Informe de Variación de Valor (IVV), el cual afecta directamente a cada declaración de exportación en el  mes en que fueron efectuadas. Por esta razón, las cifras de exportaciones pueden experimentar  modificaciones cada vez que se aplican los IVV, ocasionando, eventualmente, el  ajuste  de los valores de exportación.</t>
  </si>
  <si>
    <t>Miles de dólares</t>
  </si>
  <si>
    <t>Miles de dólares FOB</t>
  </si>
  <si>
    <t>Miles de dólares CIF</t>
  </si>
  <si>
    <t>Miles de dólares  FOB</t>
  </si>
  <si>
    <t>Miles de  dólares CIF</t>
  </si>
  <si>
    <t xml:space="preserve">Total </t>
  </si>
  <si>
    <t>Evolución de las exportaciones silvoagropecuarias por sector*</t>
  </si>
  <si>
    <t>Evolución de las importaciones silvoagropecuarias por sector</t>
  </si>
  <si>
    <t>Fruta procesada</t>
  </si>
  <si>
    <t>Hortalizas frescas</t>
  </si>
  <si>
    <t>Hortalizas procesadas</t>
  </si>
  <si>
    <t>Semillas para siembra</t>
  </si>
  <si>
    <t>Principales rubros exportados</t>
  </si>
  <si>
    <t>Exportaciones totales</t>
  </si>
  <si>
    <t>Cuadro N° 10</t>
  </si>
  <si>
    <t>Cuadro N° 11</t>
  </si>
  <si>
    <t>Primario</t>
  </si>
  <si>
    <t>Industrial</t>
  </si>
  <si>
    <t>Insumos</t>
  </si>
  <si>
    <t>Productos</t>
  </si>
  <si>
    <t xml:space="preserve">  Nº 19</t>
  </si>
  <si>
    <t xml:space="preserve">Principales rubros exportados </t>
  </si>
  <si>
    <r>
      <t>Volumen (toneladas/miles de litros</t>
    </r>
    <r>
      <rPr>
        <b/>
        <vertAlign val="superscript"/>
        <sz val="8"/>
        <rFont val="Arial"/>
        <family val="2"/>
      </rPr>
      <t>1</t>
    </r>
    <r>
      <rPr>
        <b/>
        <sz val="8"/>
        <rFont val="Arial"/>
        <family val="2"/>
      </rPr>
      <t>)</t>
    </r>
  </si>
  <si>
    <t>Vinos y alcoholes</t>
  </si>
  <si>
    <r>
      <t xml:space="preserve">Nota </t>
    </r>
    <r>
      <rPr>
        <vertAlign val="superscript"/>
        <sz val="8"/>
        <rFont val="Arial"/>
        <family val="2"/>
      </rPr>
      <t>1</t>
    </r>
    <r>
      <rPr>
        <sz val="8"/>
        <rFont val="Arial"/>
        <family val="2"/>
      </rPr>
      <t>: volumen de vinos y alcoholes en miles de litros.</t>
    </r>
  </si>
  <si>
    <t>Rubro</t>
  </si>
  <si>
    <t>Maderas aserradas</t>
  </si>
  <si>
    <t>Agrícola</t>
  </si>
  <si>
    <t>Pecuario</t>
  </si>
  <si>
    <t>Forestal</t>
  </si>
  <si>
    <t xml:space="preserve">           Agrícola</t>
  </si>
  <si>
    <t xml:space="preserve">           Pecuario</t>
  </si>
  <si>
    <t xml:space="preserve">           Forestal</t>
  </si>
  <si>
    <t xml:space="preserve">       Balanza comercial de productos</t>
  </si>
  <si>
    <t xml:space="preserve">       silvoagropecuarios</t>
  </si>
  <si>
    <t>Publicación  de la Oficina de Estudios y Políticas Agrarias (Odepa)</t>
  </si>
  <si>
    <t>del Ministerio de Agricultura, Gobierno de Chile</t>
  </si>
  <si>
    <t xml:space="preserve">www.odepa.gob.cl  </t>
  </si>
  <si>
    <t>TABLA DE CONTENIDO</t>
  </si>
  <si>
    <t>Exportaciones de semillas para siembra</t>
  </si>
  <si>
    <t>Fruta fresca y frutos secos</t>
  </si>
  <si>
    <t>Cuadro N° 20</t>
  </si>
  <si>
    <t>Exportaciones de insumos y maquinaria</t>
  </si>
  <si>
    <t xml:space="preserve">  Nº 20</t>
  </si>
  <si>
    <t>Extracción de aceites</t>
  </si>
  <si>
    <t>Celulosa cruda coníferas</t>
  </si>
  <si>
    <t>Celulosa cruda no coníferas</t>
  </si>
  <si>
    <t>Madera aserrada coníferas</t>
  </si>
  <si>
    <t>Madera aserrada no coníferas</t>
  </si>
  <si>
    <t>Total frutas</t>
  </si>
  <si>
    <t>Total semillas</t>
  </si>
  <si>
    <t>Total hortalizas y tubérculos</t>
  </si>
  <si>
    <t>Total vinos y alcoholes</t>
  </si>
  <si>
    <t>Aceite de palta</t>
  </si>
  <si>
    <t>Naranja</t>
  </si>
  <si>
    <t>Papas</t>
  </si>
  <si>
    <t>Trigo duro</t>
  </si>
  <si>
    <t>Girasol</t>
  </si>
  <si>
    <t>Mostaza</t>
  </si>
  <si>
    <t>Hortalizas</t>
  </si>
  <si>
    <t>Volumen (toneladas/unidades)</t>
  </si>
  <si>
    <r>
      <t xml:space="preserve">Bulbos en reposo vegetativo </t>
    </r>
    <r>
      <rPr>
        <b/>
        <vertAlign val="superscript"/>
        <sz val="8"/>
        <rFont val="Arial"/>
        <family val="2"/>
      </rPr>
      <t>1</t>
    </r>
  </si>
  <si>
    <r>
      <t xml:space="preserve">Bulbos en vegetación o en flor </t>
    </r>
    <r>
      <rPr>
        <b/>
        <vertAlign val="superscript"/>
        <sz val="8"/>
        <rFont val="Arial"/>
        <family val="2"/>
      </rPr>
      <t>1</t>
    </r>
  </si>
  <si>
    <t>Las demás flores</t>
  </si>
  <si>
    <t>Mezclas de vinos blancos</t>
  </si>
  <si>
    <t>Merlot</t>
  </si>
  <si>
    <t>Syrah</t>
  </si>
  <si>
    <t>Los demás vinos tintos</t>
  </si>
  <si>
    <t>Damascos</t>
  </si>
  <si>
    <t>Duraznos</t>
  </si>
  <si>
    <t>Compotas</t>
  </si>
  <si>
    <t>Aceitunas</t>
  </si>
  <si>
    <t>Peras</t>
  </si>
  <si>
    <t>Otras frutas</t>
  </si>
  <si>
    <t>Arvejas</t>
  </si>
  <si>
    <t>Zapallos</t>
  </si>
  <si>
    <t>Italia</t>
  </si>
  <si>
    <t>Almendras con cáscara, frescas o secas</t>
  </si>
  <si>
    <r>
      <t>Plaguicidas y productos químicos</t>
    </r>
    <r>
      <rPr>
        <b/>
        <vertAlign val="superscript"/>
        <sz val="8"/>
        <rFont val="Arial"/>
        <family val="2"/>
      </rPr>
      <t>1</t>
    </r>
  </si>
  <si>
    <t>Alcachofas</t>
  </si>
  <si>
    <t xml:space="preserve">   Primario</t>
  </si>
  <si>
    <t xml:space="preserve">      Agrícola</t>
  </si>
  <si>
    <t xml:space="preserve">      Pecuario</t>
  </si>
  <si>
    <t xml:space="preserve">      Forestal</t>
  </si>
  <si>
    <t xml:space="preserve">   Industrial</t>
  </si>
  <si>
    <t>Bulbos de cala</t>
  </si>
  <si>
    <t>Los demás bulbos en reposo</t>
  </si>
  <si>
    <t>Musgos y líquenes</t>
  </si>
  <si>
    <t>Madera elaborada las demás</t>
  </si>
  <si>
    <t>Otros celulosa</t>
  </si>
  <si>
    <t>Nectarines</t>
  </si>
  <si>
    <t>Avellanas sin cáscara, frescas o secas</t>
  </si>
  <si>
    <t>Nueces de nogal sin cáscara</t>
  </si>
  <si>
    <t>Las demás frutas preparadas o conservadas</t>
  </si>
  <si>
    <t>Los demás frutos de cáscara y semillas, incluidas las mezclas, conservados</t>
  </si>
  <si>
    <t>Tulipán</t>
  </si>
  <si>
    <t>Calas</t>
  </si>
  <si>
    <t>Pimientos frescos o refrigerados</t>
  </si>
  <si>
    <t>Otros lácteos</t>
  </si>
  <si>
    <t>Pinot Noir</t>
  </si>
  <si>
    <t>Mezclas de vino tinto</t>
  </si>
  <si>
    <t>Chardonnay</t>
  </si>
  <si>
    <t>Los demás vinos blancos</t>
  </si>
  <si>
    <t>Otros insumos</t>
  </si>
  <si>
    <t>Coníferas</t>
  </si>
  <si>
    <t>Avena</t>
  </si>
  <si>
    <t>España</t>
  </si>
  <si>
    <t>India</t>
  </si>
  <si>
    <t>Maderas elaboradas</t>
  </si>
  <si>
    <t>Madera elaborada coníferas</t>
  </si>
  <si>
    <t>Madera elaborada no coníferas</t>
  </si>
  <si>
    <t>Porotos y frejoles</t>
  </si>
  <si>
    <t>Maíz</t>
  </si>
  <si>
    <t>Forrajera</t>
  </si>
  <si>
    <t>Flores de corte</t>
  </si>
  <si>
    <t>Los demás follajes frescos</t>
  </si>
  <si>
    <t>Los demás vinos (con D.O.)</t>
  </si>
  <si>
    <t>Los demás bulbos</t>
  </si>
  <si>
    <t>ene - dic</t>
  </si>
  <si>
    <t>Castañas, frescas o secas, incluso sin cáscara</t>
  </si>
  <si>
    <t>Otros jugos</t>
  </si>
  <si>
    <t>Maderas en bruto ***</t>
  </si>
  <si>
    <t>** Cifras en Metros Cúbicos</t>
  </si>
  <si>
    <t>Manzanas frescas</t>
  </si>
  <si>
    <t>Almendras sin cáscara</t>
  </si>
  <si>
    <t>GRÁFICO:</t>
  </si>
  <si>
    <t>Maquinaria (unidades)</t>
  </si>
  <si>
    <t>Miel</t>
  </si>
  <si>
    <t>Vinos</t>
  </si>
  <si>
    <t>Exportaciones silvoagropecuarias por clase</t>
  </si>
  <si>
    <t>Exportaciones silvoagropecuarias por sector</t>
  </si>
  <si>
    <t>Exportación de productos silvoagropecuarios por país de  destino</t>
  </si>
  <si>
    <t>Arándanos</t>
  </si>
  <si>
    <t>Total insumos y maquinaria</t>
  </si>
  <si>
    <t>Nitrato de amonio</t>
  </si>
  <si>
    <t>Fosfato diamónico</t>
  </si>
  <si>
    <t>Fosfato monoamónico</t>
  </si>
  <si>
    <t>Otros insumos veterinarios</t>
  </si>
  <si>
    <r>
      <t xml:space="preserve">Mandarinas, clementinas, </t>
    </r>
    <r>
      <rPr>
        <i/>
        <sz val="8"/>
        <rFont val="Arial"/>
        <family val="2"/>
      </rPr>
      <t>wilking</t>
    </r>
    <r>
      <rPr>
        <sz val="8"/>
        <rFont val="Arial"/>
        <family val="2"/>
      </rPr>
      <t xml:space="preserve"> e híbridas</t>
    </r>
  </si>
  <si>
    <t>Mezclas preparadas o conservadas</t>
  </si>
  <si>
    <t>Zarzamoras, mora-frambuesas y grosellas</t>
  </si>
  <si>
    <t>Peonías</t>
  </si>
  <si>
    <t>Judías (porotos)</t>
  </si>
  <si>
    <t>Chenin Blanc</t>
  </si>
  <si>
    <t>Pedro Jiménez</t>
  </si>
  <si>
    <t>Pinot Blanc</t>
  </si>
  <si>
    <t>Riesling y Viognier</t>
  </si>
  <si>
    <t>Sauvignon Blanc</t>
  </si>
  <si>
    <t>Cabernet Franc</t>
  </si>
  <si>
    <t>Cabernet Sauvignon</t>
  </si>
  <si>
    <t>Carménère</t>
  </si>
  <si>
    <t>Cot (Malbec)</t>
  </si>
  <si>
    <t>** Cifras en unidades.</t>
  </si>
  <si>
    <t>Celulosa blanqueada o semiblanqueada coníferas</t>
  </si>
  <si>
    <t>Celulosa blanqueada o semiblanqueada no coníferas</t>
  </si>
  <si>
    <t>Maderas aserradas ***</t>
  </si>
  <si>
    <t>Total importaciones</t>
  </si>
  <si>
    <t>Trigo blando</t>
  </si>
  <si>
    <t>Aceite de maravilla refinado</t>
  </si>
  <si>
    <t>Aceite de maravilla en bruto</t>
  </si>
  <si>
    <r>
      <rPr>
        <i/>
        <sz val="8"/>
        <rFont val="Arial"/>
        <family val="2"/>
      </rPr>
      <t>Fuente</t>
    </r>
    <r>
      <rPr>
        <sz val="8"/>
        <rFont val="Arial"/>
        <family val="2"/>
      </rPr>
      <t>: elaborado por Odepa con información del Servicio Nacional de Aduanas.  * Cifras sujetas a revisión por informes de variación de valor (IVV).</t>
    </r>
  </si>
  <si>
    <r>
      <rPr>
        <i/>
        <sz val="8"/>
        <rFont val="Arial"/>
        <family val="2"/>
      </rPr>
      <t>Fuente</t>
    </r>
    <r>
      <rPr>
        <sz val="8"/>
        <rFont val="Arial"/>
        <family val="2"/>
      </rPr>
      <t>: elaborado por Odepa con información del Servicio Nacional de Aduanas.  * Cifras sujetas a revisión por informes de variación de valor (IVV). 1/ Unidades</t>
    </r>
  </si>
  <si>
    <r>
      <rPr>
        <i/>
        <sz val="8"/>
        <rFont val="Arial"/>
        <family val="2"/>
      </rPr>
      <t>Fuente</t>
    </r>
    <r>
      <rPr>
        <sz val="8"/>
        <rFont val="Arial"/>
        <family val="2"/>
      </rPr>
      <t xml:space="preserve">: elaborado por Odepa con información del Servicio Nacional de Aduanas.  </t>
    </r>
  </si>
  <si>
    <r>
      <rPr>
        <i/>
        <sz val="8"/>
        <rFont val="Arial"/>
        <family val="2"/>
      </rPr>
      <t>Fuente</t>
    </r>
    <r>
      <rPr>
        <sz val="8"/>
        <rFont val="Arial"/>
        <family val="2"/>
      </rPr>
      <t xml:space="preserve">: elaborado por Odepa con información del Servicio Nacional de Aduanas   
* Cifras sujetas a revisión por informes de variación de valor (IVV).
</t>
    </r>
  </si>
  <si>
    <r>
      <rPr>
        <i/>
        <sz val="8"/>
        <rFont val="Arial"/>
        <family val="2"/>
      </rPr>
      <t>Fuente</t>
    </r>
    <r>
      <rPr>
        <sz val="8"/>
        <rFont val="Arial"/>
        <family val="2"/>
      </rPr>
      <t xml:space="preserve">: elaborado por Odepa con información del Servicio Nacional de Aduanas   
</t>
    </r>
  </si>
  <si>
    <r>
      <rPr>
        <i/>
        <sz val="10"/>
        <rFont val="Arial"/>
        <family val="2"/>
      </rPr>
      <t>Fuente</t>
    </r>
    <r>
      <rPr>
        <sz val="10"/>
        <rFont val="Arial"/>
        <family val="2"/>
      </rPr>
      <t xml:space="preserve">: elaborado por Odepa con información del Servicio Nacional de Aduanas.  
* Cifras sujetas a revisión por informes de variación de valor (IVV).
</t>
    </r>
  </si>
  <si>
    <r>
      <rPr>
        <i/>
        <sz val="8"/>
        <rFont val="Arial"/>
        <family val="2"/>
      </rPr>
      <t>Fuente</t>
    </r>
    <r>
      <rPr>
        <sz val="8"/>
        <rFont val="Arial"/>
        <family val="2"/>
      </rPr>
      <t xml:space="preserve">: elaborado por Odepa con información del Servicio Nacional de Aduanas.  
* Cifras sujetas a revisión por informes de variación de valor (IVV).
</t>
    </r>
  </si>
  <si>
    <r>
      <rPr>
        <i/>
        <sz val="8"/>
        <rFont val="Arial"/>
        <family val="2"/>
      </rPr>
      <t>Fuente</t>
    </r>
    <r>
      <rPr>
        <sz val="8"/>
        <rFont val="Arial"/>
        <family val="2"/>
      </rPr>
      <t xml:space="preserve">: elaborado por Odepa con información del Servicio Nacional de Aduanas.
</t>
    </r>
  </si>
  <si>
    <t>Valor (miles de USD FOB)*</t>
  </si>
  <si>
    <t>Valor (miles de USD FOB)</t>
  </si>
  <si>
    <t>Valor (miles de USD CIF)</t>
  </si>
  <si>
    <t>Paltas (aguacates)</t>
  </si>
  <si>
    <t>Cuadro N°  5</t>
  </si>
  <si>
    <t>Evolución de las exportaciones silvoagropecuarias por sector</t>
  </si>
  <si>
    <t>Evolución de las exportaciones silvoagropecuarias</t>
  </si>
  <si>
    <t>Evolución de las importaciones silvoagropecuarias</t>
  </si>
  <si>
    <t>Balanza de productos silvoagropecuarios, anual</t>
  </si>
  <si>
    <t>Balanza de productos silvoagropecuarios, por periodo</t>
  </si>
  <si>
    <t>Bovinos</t>
  </si>
  <si>
    <t>Frutas</t>
  </si>
  <si>
    <t>Cereales</t>
  </si>
  <si>
    <t>Oleaginosas</t>
  </si>
  <si>
    <t>Hortalizas y tubérculos</t>
  </si>
  <si>
    <t>Bovinos vivos **</t>
  </si>
  <si>
    <t>Exportaciones país</t>
  </si>
  <si>
    <t>Mineria</t>
  </si>
  <si>
    <t>Exportaciones país - Balanza comercial de productos silvoagropecuarios por sector *</t>
  </si>
  <si>
    <t>Exportaciones país - Balanza de productos silvoagropecuarios, anual</t>
  </si>
  <si>
    <r>
      <rPr>
        <i/>
        <sz val="8"/>
        <rFont val="Arial"/>
        <family val="2"/>
      </rPr>
      <t>Fuente</t>
    </r>
    <r>
      <rPr>
        <sz val="8"/>
        <rFont val="Arial"/>
        <family val="2"/>
      </rPr>
      <t xml:space="preserve">: elaborado por ODEPA con información del Servicio Nacional de Aduanas y Banco Central
* Cifras sujetas a revisión por informes de variación de valor (IVV).
</t>
    </r>
  </si>
  <si>
    <r>
      <rPr>
        <i/>
        <sz val="8"/>
        <rFont val="Arial"/>
        <family val="2"/>
      </rPr>
      <t>Fuente</t>
    </r>
    <r>
      <rPr>
        <sz val="8"/>
        <rFont val="Arial"/>
        <family val="2"/>
      </rPr>
      <t xml:space="preserve">: elaborado por ODEPA con información del Servicio Nacional de Aduanas; Banco Central
* Cifras sujetas a revisión por informes de variación de valor (IVV).
</t>
    </r>
  </si>
  <si>
    <t>Carne de ave y despojos</t>
  </si>
  <si>
    <t>Otras preparaciones bovinas</t>
  </si>
  <si>
    <t>Otras preparaciones de aves</t>
  </si>
  <si>
    <t>Aves</t>
  </si>
  <si>
    <t>Cerdo</t>
  </si>
  <si>
    <t>Carne cerdo y despojos</t>
  </si>
  <si>
    <t>Carne cerdo</t>
  </si>
  <si>
    <t>Otras preparaciones de cerdo</t>
  </si>
  <si>
    <r>
      <rPr>
        <i/>
        <sz val="8"/>
        <rFont val="Arial"/>
        <family val="2"/>
      </rPr>
      <t>Fuente</t>
    </r>
    <r>
      <rPr>
        <sz val="8"/>
        <rFont val="Arial"/>
        <family val="2"/>
      </rPr>
      <t xml:space="preserve">: elaborado por Odepa con información del Servicio Nacional de Aduanas. </t>
    </r>
  </si>
  <si>
    <t>Despojos bovinos</t>
  </si>
  <si>
    <t>Carne bovina y despojos</t>
  </si>
  <si>
    <t>Carne de ave</t>
  </si>
  <si>
    <t>Despojos de aves</t>
  </si>
  <si>
    <t>Despojos de cerdo</t>
  </si>
  <si>
    <t>Principales rubros importados</t>
  </si>
  <si>
    <t>Valor (miles de USD CIF)*</t>
  </si>
  <si>
    <t>Importaciones totales</t>
  </si>
  <si>
    <t>Plátanos o bananas</t>
  </si>
  <si>
    <t>Cerveza malta *</t>
  </si>
  <si>
    <r>
      <rPr>
        <i/>
        <sz val="8"/>
        <rFont val="Arial"/>
        <family val="2"/>
      </rPr>
      <t>Fuente</t>
    </r>
    <r>
      <rPr>
        <sz val="8"/>
        <rFont val="Arial"/>
        <family val="2"/>
      </rPr>
      <t>: elaborado por Odepa con información del Servicio Nacional de Aduanas.   * Miles de litros</t>
    </r>
  </si>
  <si>
    <t xml:space="preserve">   Cerdos</t>
  </si>
  <si>
    <t xml:space="preserve">   Aves</t>
  </si>
  <si>
    <t xml:space="preserve">   Trigo</t>
  </si>
  <si>
    <t xml:space="preserve">   Maiz</t>
  </si>
  <si>
    <t xml:space="preserve">   Arroz</t>
  </si>
  <si>
    <t xml:space="preserve">  Aceites</t>
  </si>
  <si>
    <t xml:space="preserve">  Maderas elaboradas</t>
  </si>
  <si>
    <t xml:space="preserve">   Bovinos</t>
  </si>
  <si>
    <t>Tortas y residuos de soya</t>
  </si>
  <si>
    <t xml:space="preserve">  Tortas y residuos de soya</t>
  </si>
  <si>
    <t>Piñas</t>
  </si>
  <si>
    <t>Guayabas, mangos y mangostanes</t>
  </si>
  <si>
    <t>Vino granel</t>
  </si>
  <si>
    <t>Mostos</t>
  </si>
  <si>
    <r>
      <rPr>
        <i/>
        <sz val="8"/>
        <rFont val="Arial"/>
        <family val="2"/>
      </rPr>
      <t>Fuente</t>
    </r>
    <r>
      <rPr>
        <sz val="8"/>
        <rFont val="Arial"/>
        <family val="2"/>
      </rPr>
      <t xml:space="preserve">: elaborado por Odepa con información del Servicio Nacional de Aduanas.   </t>
    </r>
  </si>
  <si>
    <t>Vinos con pulpa de frutas capacidad &lt;= a 2 lts.</t>
  </si>
  <si>
    <t>Otros mostos y alcoholes</t>
  </si>
  <si>
    <t>Vinos en envases entre 2 y 10 lts.</t>
  </si>
  <si>
    <t>Vinos capacidad inferior o igual a 2 lts.</t>
  </si>
  <si>
    <r>
      <rPr>
        <i/>
        <sz val="8"/>
        <rFont val="Arial"/>
        <family val="2"/>
      </rPr>
      <t>Fuente</t>
    </r>
    <r>
      <rPr>
        <sz val="8"/>
        <rFont val="Arial"/>
        <family val="2"/>
      </rPr>
      <t>: elaborado por Odepa con información del Servicio Nacional de Aduanas.  * Cifras sujetas a revisión por informes de variación de valor (IVV).** Banco Central considera "Vinos en envases entre 2 y 10 lts" en vinos granel.</t>
    </r>
  </si>
  <si>
    <t>Otros vinos envasados</t>
  </si>
  <si>
    <t>Vino con denominación de origen (envasado)</t>
  </si>
  <si>
    <t>Vinos envasados**</t>
  </si>
  <si>
    <t>Raps/nabos</t>
  </si>
  <si>
    <t>Flores</t>
  </si>
  <si>
    <t>Remolacha</t>
  </si>
  <si>
    <t>Soya</t>
  </si>
  <si>
    <t>Trigo</t>
  </si>
  <si>
    <t xml:space="preserve"> Brocoli</t>
  </si>
  <si>
    <t xml:space="preserve"> Pimiento</t>
  </si>
  <si>
    <t xml:space="preserve"> Repollo</t>
  </si>
  <si>
    <t xml:space="preserve"> Coliflor</t>
  </si>
  <si>
    <t xml:space="preserve"> Zanahoria</t>
  </si>
  <si>
    <t xml:space="preserve"> Zapallo</t>
  </si>
  <si>
    <t xml:space="preserve"> Pepino</t>
  </si>
  <si>
    <t xml:space="preserve"> Sandía</t>
  </si>
  <si>
    <t xml:space="preserve"> Otras hortalizas</t>
  </si>
  <si>
    <t>Otras semillas</t>
  </si>
  <si>
    <t>De base agraria (productos primarios y agroindustriales)</t>
  </si>
  <si>
    <t>* Cifras sujetas a revisión por informes de variación de valor (IVV).</t>
  </si>
  <si>
    <t>Importaciones silvoagropecuarias</t>
  </si>
  <si>
    <t>Silvoagropecuario</t>
  </si>
  <si>
    <t xml:space="preserve">Exportaciones </t>
  </si>
  <si>
    <t>Exportaciones  silvoagropecuarias</t>
  </si>
  <si>
    <t>Exportaciones  país</t>
  </si>
  <si>
    <t>Importaciones  país</t>
  </si>
  <si>
    <t xml:space="preserve">Balanza comercial </t>
  </si>
  <si>
    <t>Balanza comercial</t>
  </si>
  <si>
    <t>Exportaciones  OMC</t>
  </si>
  <si>
    <t>Importaciones OMC</t>
  </si>
  <si>
    <t>Fuente: elaborado por Odepa con información del Servicio Nacional de Aduanas, Banco Central y bienes de base agraria CAS</t>
  </si>
  <si>
    <t>Balanza comercial según método de la Organización Mundial del Comercio - OMC-</t>
  </si>
  <si>
    <t>Balanza comercial según método Odepa</t>
  </si>
  <si>
    <t>Balanza comercial según método - Consejo Agropecuario del Sur  - CAS -</t>
  </si>
  <si>
    <t>Total  país</t>
  </si>
  <si>
    <t>Cuadro N° 2</t>
  </si>
  <si>
    <t>Cuadro N°  6</t>
  </si>
  <si>
    <t>Cuadro N° 7</t>
  </si>
  <si>
    <t>Cuadro N° 12 (continuación)</t>
  </si>
  <si>
    <t>Cuadro N° 20 continuación…</t>
  </si>
  <si>
    <t>Cuadro N° 21</t>
  </si>
  <si>
    <t>Cuadro N° 22</t>
  </si>
  <si>
    <t>Cuadro N° 23</t>
  </si>
  <si>
    <t xml:space="preserve">  Nº 21</t>
  </si>
  <si>
    <t xml:space="preserve">  Nº 22</t>
  </si>
  <si>
    <t xml:space="preserve">  Nº 23</t>
  </si>
  <si>
    <t>Balanza comercial según método Organización Mundial del Comercio - OMC</t>
  </si>
  <si>
    <t>Balanza comercial según método  Consejo Agropecuario del Sur - CAS</t>
  </si>
  <si>
    <t>Total flores/bulbos/musgos/plantas frutales</t>
  </si>
  <si>
    <t>Exportaciones de bulbos, flores de corte, musgos y plantas frutales*</t>
  </si>
  <si>
    <t>Plantas de arándano y cranberry</t>
  </si>
  <si>
    <t>Otras plantas frutales</t>
  </si>
  <si>
    <t>Material de cultivo «in vitro» frutales</t>
  </si>
  <si>
    <t>Plantas de frutilla</t>
  </si>
  <si>
    <t>Plantas de frambueso y mora</t>
  </si>
  <si>
    <t>Frutilla</t>
  </si>
  <si>
    <t>Arándano y cranberry</t>
  </si>
  <si>
    <t>Otros materiales de cultivo</t>
  </si>
  <si>
    <t>Flores, bulbos, tubérculos y plantas</t>
  </si>
  <si>
    <t>Plantas de vides (excluye Vitis vinífera)</t>
  </si>
  <si>
    <r>
      <t xml:space="preserve">Plantas frutales </t>
    </r>
    <r>
      <rPr>
        <b/>
        <vertAlign val="superscript"/>
        <sz val="8"/>
        <rFont val="Arial"/>
        <family val="2"/>
      </rPr>
      <t>1</t>
    </r>
  </si>
  <si>
    <t>Balanza comercial país</t>
  </si>
  <si>
    <t xml:space="preserve"> Choclo</t>
  </si>
  <si>
    <t xml:space="preserve"> Zapallo italiano</t>
  </si>
  <si>
    <t>Lilium</t>
  </si>
  <si>
    <t>Anémonas</t>
  </si>
  <si>
    <t>Ranúculos</t>
  </si>
  <si>
    <t>Las demás flores secas</t>
  </si>
  <si>
    <t>Asia (excl. M. Oriente)</t>
  </si>
  <si>
    <t>Europa</t>
  </si>
  <si>
    <t>América del Sur</t>
  </si>
  <si>
    <t>América del Norte</t>
  </si>
  <si>
    <t>Exportación de productos silvoagropecuarios por zona geográfica</t>
  </si>
  <si>
    <t>Importación de productos silvoagropecuarios por zona geográfica</t>
  </si>
  <si>
    <t>Asia</t>
  </si>
  <si>
    <t>Balanza de productos silvoagropecuarios por zona geográfica *</t>
  </si>
  <si>
    <t>Balanza de productos silvoagropecuarios por zona geográfica</t>
  </si>
  <si>
    <t>Exportaciones de productos silvoagropecuarios por zona geográfica</t>
  </si>
  <si>
    <t>Importaciones de productos silvoagropecuarios por zona geográfica</t>
  </si>
  <si>
    <t>Zona geográfica</t>
  </si>
  <si>
    <t>Máquinas para preparación de suelo</t>
  </si>
  <si>
    <t>Las exportaciones que no son realizadas en la modalidad "a firme" pueden ser ajustadas de acuerdo al  Informe de Variación de Valor (IVV), el cual afecta directamente a cada declaración de exportación en el  mes en que fueron efectuadas. Por esta razón, las cifras de exportaciones pueden experimentar  modificaciones cada vez que se aplican los IVV, ocasionando que se alteren los valores de exportación  agregados varios meses después de la fecha en que los embarques fueron declarados.</t>
  </si>
  <si>
    <t>https://contactosiac.odepa.gob.cl</t>
  </si>
  <si>
    <t xml:space="preserve"> </t>
  </si>
  <si>
    <t xml:space="preserve">Var. Acumulativa anual </t>
  </si>
  <si>
    <t>2026-2025</t>
  </si>
  <si>
    <t xml:space="preserve"> * Valores 2025 - 2026 con ajuste parcial de informes de variación de valor (IVV). Estos valores se irán ajustando en los próximos meses y en algunos casos difieren del Banco Central  por las proyecciones de IVV que realiza.</t>
  </si>
  <si>
    <t>Países Bajos</t>
  </si>
  <si>
    <r>
      <t>Fertilizantes</t>
    </r>
    <r>
      <rPr>
        <b/>
        <vertAlign val="superscript"/>
        <sz val="10"/>
        <rFont val="Arial"/>
        <family val="2"/>
      </rPr>
      <t>1</t>
    </r>
  </si>
  <si>
    <r>
      <rPr>
        <i/>
        <sz val="8"/>
        <rFont val="Arial"/>
        <family val="2"/>
      </rPr>
      <t>Fuente</t>
    </r>
    <r>
      <rPr>
        <sz val="8"/>
        <rFont val="Arial"/>
        <family val="2"/>
      </rPr>
      <t xml:space="preserve">: elaborado por Odepa con información del Servicio Nacional de Aduanas. </t>
    </r>
    <r>
      <rPr>
        <vertAlign val="superscript"/>
        <sz val="8"/>
        <rFont val="Arial"/>
        <family val="2"/>
      </rPr>
      <t xml:space="preserve"> 1</t>
    </r>
    <r>
      <rPr>
        <sz val="8"/>
        <rFont val="Arial"/>
        <family val="2"/>
      </rPr>
      <t>/ Industria, domésticos, agrícolas y otros fines.</t>
    </r>
  </si>
  <si>
    <t>Claudio Farías Pérez</t>
  </si>
  <si>
    <t>Director (S) y Representante Legal</t>
  </si>
  <si>
    <t>Avance mensual  enero a  julio  de  2026</t>
  </si>
  <si>
    <t xml:space="preserve">          Agosto 2026</t>
  </si>
  <si>
    <t>Avance mensual enero - julio 2026</t>
  </si>
  <si>
    <t>enero - julio</t>
  </si>
  <si>
    <t>ene-jul</t>
  </si>
  <si>
    <t>ene-jul 22</t>
  </si>
  <si>
    <t>ene-jul 23</t>
  </si>
  <si>
    <t>ene-jul 24</t>
  </si>
  <si>
    <t>ene-jul 25</t>
  </si>
  <si>
    <t>ene-jul 26</t>
  </si>
  <si>
    <t>2025-24</t>
  </si>
  <si>
    <t>2026-2022</t>
  </si>
  <si>
    <t>ene-jul 2025</t>
  </si>
  <si>
    <t>ene-jul 2026</t>
  </si>
  <si>
    <t>Var. (%)   2026/2025</t>
  </si>
  <si>
    <t>Var % 26/25</t>
  </si>
  <si>
    <t>Part. 2026</t>
  </si>
  <si>
    <t>enero - julio*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</si>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</sst>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1" formatCode="_ * #,##0_ ;_ * \-#,##0_ ;_ * &quot;-&quot;_ ;_ @_ "/>
    <numFmt numFmtId="164" formatCode="_-* #,##0.00_-;\-* #,##0.00_-;_-* &quot;-&quot;??_-;_-@_-"/>
    <numFmt numFmtId="165" formatCode="_-* #,##0.00\ _p_t_a_-;\-* #,##0.00\ _p_t_a_-;_-* &quot;-&quot;??\ _p_t_a_-;_-@_-"/>
    <numFmt numFmtId="166" formatCode="0.0"/>
    <numFmt numFmtId="167" formatCode="0.0%"/>
    <numFmt numFmtId="168" formatCode="#,##0.0"/>
    <numFmt numFmtId="169" formatCode="_-* #,##0\ _p_t_a_-;\-* #,##0\ _p_t_a_-;_-* &quot;-&quot;??\ _p_t_a_-;_-@_-"/>
    <numFmt numFmtId="170" formatCode="00000000"/>
    <numFmt numFmtId="171" formatCode="yyyy"/>
    <numFmt numFmtId="173" formatCode="General_)"/>
  </numFmts>
  <fonts count="65" x14ac:knownFonts="1">
    <font>
      <sz val="10"/>
      <name val="Arial"/>
    </font>
    <font>
      <sz val="11"/>
      <color theme="1"/>
      <name val="Calibri"/>
      <family val="2"/>
      <scheme val="minor"/>
    </font>
    <font>
      <sz val="10"/>
      <name val="Arial"/>
      <family val="2"/>
    </font>
    <font>
      <sz val="8"/>
      <name val="Arial"/>
      <family val="2"/>
    </font>
    <font>
      <b/>
      <sz val="8"/>
      <name val="Arial"/>
      <family val="2"/>
    </font>
    <font>
      <b/>
      <sz val="10"/>
      <name val="Arial"/>
      <family val="2"/>
    </font>
    <font>
      <sz val="10"/>
      <name val="Arial"/>
      <family val="2"/>
    </font>
    <font>
      <sz val="9"/>
      <name val="Arial"/>
      <family val="2"/>
    </font>
    <font>
      <sz val="12"/>
      <name val="Arial"/>
      <family val="2"/>
    </font>
    <font>
      <sz val="10"/>
      <color indexed="10"/>
      <name val="Arial"/>
      <family val="2"/>
    </font>
    <font>
      <b/>
      <sz val="9"/>
      <name val="Arial"/>
      <family val="2"/>
    </font>
    <font>
      <b/>
      <sz val="8"/>
      <color indexed="63"/>
      <name val="Verdana"/>
      <family val="2"/>
    </font>
    <font>
      <b/>
      <sz val="10"/>
      <color indexed="10"/>
      <name val="Arial"/>
      <family val="2"/>
    </font>
    <font>
      <sz val="10"/>
      <name val="Arial"/>
      <family val="2"/>
    </font>
    <font>
      <b/>
      <sz val="12"/>
      <name val="Arial"/>
      <family val="2"/>
    </font>
    <font>
      <sz val="7"/>
      <name val="Verdana"/>
      <family val="2"/>
    </font>
    <font>
      <b/>
      <vertAlign val="superscript"/>
      <sz val="8"/>
      <name val="Arial"/>
      <family val="2"/>
    </font>
    <font>
      <vertAlign val="superscript"/>
      <sz val="8"/>
      <name val="Arial"/>
      <family val="2"/>
    </font>
    <font>
      <b/>
      <sz val="9"/>
      <name val="Verdana"/>
      <family val="2"/>
    </font>
    <font>
      <sz val="8"/>
      <name val="Verdana"/>
      <family val="2"/>
    </font>
    <font>
      <sz val="9"/>
      <name val="Verdana"/>
      <family val="2"/>
    </font>
    <font>
      <sz val="10"/>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1"/>
      <name val="Calibri"/>
      <family val="2"/>
      <scheme val="minor"/>
    </font>
    <font>
      <sz val="10"/>
      <color theme="1"/>
      <name val="Arial"/>
      <family val="2"/>
    </font>
    <font>
      <sz val="12"/>
      <color theme="1"/>
      <name val="Verdana"/>
      <family val="2"/>
    </font>
    <font>
      <sz val="11"/>
      <color theme="1"/>
      <name val="Verdana"/>
      <family val="2"/>
    </font>
    <font>
      <b/>
      <sz val="10"/>
      <color theme="1"/>
      <name val="Verdana"/>
      <family val="2"/>
    </font>
    <font>
      <sz val="12"/>
      <color rgb="FF333333"/>
      <name val="Verdana"/>
      <family val="2"/>
    </font>
    <font>
      <sz val="10"/>
      <color theme="1"/>
      <name val="Verdana"/>
      <family val="2"/>
    </font>
    <font>
      <b/>
      <sz val="12"/>
      <color rgb="FF333333"/>
      <name val="Verdana"/>
      <family val="2"/>
    </font>
    <font>
      <sz val="7"/>
      <color theme="1"/>
      <name val="Verdana"/>
      <family val="2"/>
    </font>
    <font>
      <b/>
      <sz val="7"/>
      <color rgb="FF0066CC"/>
      <name val="Verdana"/>
      <family val="2"/>
    </font>
    <font>
      <sz val="8"/>
      <color rgb="FFFF0000"/>
      <name val="Arial"/>
      <family val="2"/>
    </font>
    <font>
      <sz val="16"/>
      <color rgb="FF0066CC"/>
      <name val="Verdana"/>
      <family val="2"/>
    </font>
    <font>
      <u/>
      <sz val="10"/>
      <color theme="10"/>
      <name val="Arial"/>
      <family val="2"/>
    </font>
    <font>
      <b/>
      <sz val="11"/>
      <name val="Arial"/>
      <family val="2"/>
    </font>
    <font>
      <i/>
      <sz val="8"/>
      <name val="Arial"/>
      <family val="2"/>
    </font>
    <font>
      <b/>
      <sz val="8"/>
      <name val="Verdana"/>
      <family val="2"/>
    </font>
    <font>
      <i/>
      <sz val="10"/>
      <name val="Arial"/>
      <family val="2"/>
    </font>
    <font>
      <b/>
      <sz val="8"/>
      <color theme="1"/>
      <name val="Arial"/>
      <family val="2"/>
    </font>
    <font>
      <b/>
      <sz val="10"/>
      <color theme="1"/>
      <name val="Arial"/>
      <family val="2"/>
    </font>
    <font>
      <sz val="8"/>
      <color theme="1"/>
      <name val="Arial"/>
      <family val="2"/>
    </font>
    <font>
      <sz val="10"/>
      <color theme="1"/>
      <name val="Calibri"/>
      <family val="2"/>
      <scheme val="minor"/>
    </font>
    <font>
      <sz val="10"/>
      <name val="Arial"/>
      <family val="2"/>
    </font>
    <font>
      <sz val="11"/>
      <color rgb="FF000000"/>
      <name val="Calibri"/>
      <family val="2"/>
    </font>
    <font>
      <sz val="11"/>
      <color rgb="FF000000"/>
      <name val="Calibri"/>
      <family val="2"/>
    </font>
    <font>
      <b/>
      <vertAlign val="superscript"/>
      <sz val="10"/>
      <name val="Arial"/>
      <family val="2"/>
    </font>
    <font>
      <sz val="11"/>
      <color rgb="FF000000"/>
      <name val="Calibri"/>
    </font>
  </fonts>
  <fills count="4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FFFF"/>
        <bgColor rgb="FFFFFFCC"/>
      </patternFill>
    </fill>
    <fill>
      <patternFill patternType="solid">
        <fgColor theme="4" tint="0.79998168889431442"/>
        <bgColor indexed="64"/>
      </patternFill>
    </fill>
    <fill>
      <patternFill patternType="solid">
        <fgColor theme="4" tint="0.79998168889431442"/>
        <bgColor rgb="FFFF99CC"/>
      </patternFill>
    </fill>
  </fills>
  <borders count="32">
    <border>
      <left/>
      <right/>
      <top/>
      <bottom/>
      <diagonal/>
    </border>
    <border>
      <left/>
      <right/>
      <top/>
      <bottom style="double">
        <color indexed="55"/>
      </bottom>
      <diagonal/>
    </border>
    <border>
      <left/>
      <right/>
      <top style="thin">
        <color indexed="64"/>
      </top>
      <bottom/>
      <diagonal/>
    </border>
    <border>
      <left/>
      <right/>
      <top/>
      <bottom style="thin">
        <color indexed="64"/>
      </bottom>
      <diagonal/>
    </border>
    <border>
      <left/>
      <right/>
      <top/>
      <bottom style="thin">
        <color indexed="55"/>
      </bottom>
      <diagonal/>
    </border>
    <border>
      <left/>
      <right/>
      <top style="thin">
        <color indexed="55"/>
      </top>
      <bottom/>
      <diagonal/>
    </border>
    <border>
      <left/>
      <right/>
      <top style="thin">
        <color indexed="55"/>
      </top>
      <bottom style="thin">
        <color indexed="55"/>
      </bottom>
      <diagonal/>
    </border>
    <border>
      <left/>
      <right/>
      <top style="thin">
        <color indexed="64"/>
      </top>
      <bottom style="thin">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double">
        <color theme="1" tint="0.499984740745262"/>
      </top>
      <bottom/>
      <diagonal/>
    </border>
    <border>
      <left/>
      <right/>
      <top/>
      <bottom style="double">
        <color theme="1" tint="0.499984740745262"/>
      </bottom>
      <diagonal/>
    </border>
    <border>
      <left/>
      <right/>
      <top style="double">
        <color theme="1" tint="0.499984740745262"/>
      </top>
      <bottom style="thin">
        <color theme="1" tint="0.499984740745262"/>
      </bottom>
      <diagonal/>
    </border>
    <border>
      <left/>
      <right/>
      <top style="thin">
        <color theme="1" tint="0.499984740745262"/>
      </top>
      <bottom style="double">
        <color theme="1" tint="0.499984740745262"/>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top style="thin">
        <color theme="1" tint="0.499984740745262"/>
      </top>
      <bottom/>
      <diagonal/>
    </border>
    <border>
      <left/>
      <right/>
      <top style="thin">
        <color indexed="64"/>
      </top>
      <bottom style="thin">
        <color indexed="55"/>
      </bottom>
      <diagonal/>
    </border>
    <border>
      <left/>
      <right/>
      <top/>
      <bottom style="double">
        <color indexed="64"/>
      </bottom>
      <diagonal/>
    </border>
    <border>
      <left/>
      <right/>
      <top style="thin">
        <color theme="1" tint="0.499984740745262"/>
      </top>
      <bottom style="double">
        <color indexed="64"/>
      </bottom>
      <diagonal/>
    </border>
    <border>
      <left/>
      <right/>
      <top style="thin">
        <color indexed="55"/>
      </top>
      <bottom style="thin">
        <color indexed="64"/>
      </bottom>
      <diagonal/>
    </border>
    <border>
      <left/>
      <right/>
      <top/>
      <bottom style="thin">
        <color indexed="64"/>
      </bottom>
      <diagonal/>
    </border>
    <border>
      <left/>
      <right/>
      <top style="thin">
        <color indexed="64"/>
      </top>
      <bottom/>
      <diagonal/>
    </border>
    <border>
      <left/>
      <right/>
      <top style="thin">
        <color theme="1" tint="0.499984740745262"/>
      </top>
      <bottom style="thin">
        <color indexed="64"/>
      </bottom>
      <diagonal/>
    </border>
  </borders>
  <cellStyleXfs count="75">
    <xf numFmtId="0" fontId="0" fillId="0" borderId="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5" fillId="23" borderId="9" applyNumberFormat="0" applyAlignment="0" applyProtection="0"/>
    <xf numFmtId="0" fontId="26" fillId="24" borderId="10" applyNumberFormat="0" applyAlignment="0" applyProtection="0"/>
    <xf numFmtId="0" fontId="27" fillId="0" borderId="11" applyNumberFormat="0" applyFill="0" applyAlignment="0" applyProtection="0"/>
    <xf numFmtId="0" fontId="28" fillId="0" borderId="0" applyNumberFormat="0" applyFill="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9" fillId="31" borderId="9" applyNumberFormat="0" applyAlignment="0" applyProtection="0"/>
    <xf numFmtId="0" fontId="30" fillId="0" borderId="0" applyNumberFormat="0" applyFill="0" applyBorder="0" applyAlignment="0" applyProtection="0">
      <alignment vertical="top"/>
      <protection locked="0"/>
    </xf>
    <xf numFmtId="0" fontId="31" fillId="32"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32" fillId="33" borderId="0" applyNumberFormat="0" applyBorder="0" applyAlignment="0" applyProtection="0"/>
    <xf numFmtId="0" fontId="2" fillId="0" borderId="0"/>
    <xf numFmtId="0" fontId="22" fillId="0" borderId="0"/>
    <xf numFmtId="0" fontId="2" fillId="0" borderId="0"/>
    <xf numFmtId="0" fontId="22" fillId="0" borderId="0"/>
    <xf numFmtId="0" fontId="22" fillId="0" borderId="0"/>
    <xf numFmtId="0" fontId="22" fillId="0" borderId="0"/>
    <xf numFmtId="0" fontId="22" fillId="0" borderId="0"/>
    <xf numFmtId="0" fontId="8" fillId="0" borderId="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0" fontId="22" fillId="34" borderId="12" applyNumberFormat="0" applyFont="0" applyAlignment="0" applyProtection="0"/>
    <xf numFmtId="9" fontId="2" fillId="0" borderId="0" applyFont="0" applyFill="0" applyBorder="0" applyAlignment="0" applyProtection="0"/>
    <xf numFmtId="9" fontId="21" fillId="0" borderId="0" applyFont="0" applyFill="0" applyBorder="0" applyAlignment="0" applyProtection="0"/>
    <xf numFmtId="0" fontId="3" fillId="0" borderId="0" applyBorder="0" applyProtection="0">
      <alignment horizontal="left" vertical="top"/>
      <protection locked="0"/>
    </xf>
    <xf numFmtId="0" fontId="33" fillId="23" borderId="13"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4" applyNumberFormat="0" applyFill="0" applyAlignment="0" applyProtection="0"/>
    <xf numFmtId="0" fontId="38" fillId="0" borderId="15" applyNumberFormat="0" applyFill="0" applyAlignment="0" applyProtection="0"/>
    <xf numFmtId="0" fontId="28" fillId="0" borderId="16" applyNumberFormat="0" applyFill="0" applyAlignment="0" applyProtection="0"/>
    <xf numFmtId="0" fontId="39" fillId="0" borderId="17" applyNumberFormat="0" applyFill="0" applyAlignment="0" applyProtection="0"/>
    <xf numFmtId="0" fontId="51" fillId="0" borderId="0" applyNumberFormat="0" applyFill="0" applyBorder="0" applyAlignment="0" applyProtection="0"/>
    <xf numFmtId="41" fontId="60" fillId="0" borderId="0" applyFont="0" applyFill="0" applyBorder="0" applyAlignment="0" applyProtection="0"/>
    <xf numFmtId="0" fontId="61" fillId="0" borderId="0"/>
    <xf numFmtId="0" fontId="62" fillId="0" borderId="0"/>
    <xf numFmtId="41" fontId="62" fillId="0" borderId="0" applyFont="0" applyFill="0" applyBorder="0" applyAlignment="0" applyProtection="0"/>
    <xf numFmtId="0" fontId="64" fillId="0" borderId="0"/>
  </cellStyleXfs>
  <cellXfs count="400">
    <xf numFmtId="0" fontId="0" fillId="0" borderId="0" xfId="0"/>
    <xf numFmtId="0" fontId="6" fillId="0" borderId="0" xfId="0" applyFont="1"/>
    <xf numFmtId="0" fontId="5" fillId="0" borderId="0" xfId="0" applyFont="1"/>
    <xf numFmtId="167" fontId="3" fillId="2" borderId="0" xfId="58" applyNumberFormat="1" applyFont="1" applyFill="1" applyBorder="1"/>
    <xf numFmtId="0" fontId="3" fillId="3" borderId="0" xfId="0" applyFont="1" applyFill="1"/>
    <xf numFmtId="3" fontId="3" fillId="3" borderId="0" xfId="0" applyNumberFormat="1" applyFont="1" applyFill="1"/>
    <xf numFmtId="3" fontId="6" fillId="0" borderId="0" xfId="0" applyNumberFormat="1" applyFont="1"/>
    <xf numFmtId="0" fontId="6" fillId="2" borderId="0" xfId="0" applyFont="1" applyFill="1"/>
    <xf numFmtId="0" fontId="3" fillId="3" borderId="0" xfId="0" applyFont="1" applyFill="1" applyAlignment="1">
      <alignment horizontal="center"/>
    </xf>
    <xf numFmtId="0" fontId="3" fillId="0" borderId="0" xfId="0" applyFont="1"/>
    <xf numFmtId="3" fontId="3" fillId="0" borderId="0" xfId="0" applyNumberFormat="1" applyFont="1"/>
    <xf numFmtId="168" fontId="3" fillId="0" borderId="0" xfId="0" applyNumberFormat="1" applyFont="1"/>
    <xf numFmtId="3" fontId="3" fillId="0" borderId="0" xfId="0" applyNumberFormat="1" applyFont="1" applyAlignment="1">
      <alignment vertical="center"/>
    </xf>
    <xf numFmtId="0" fontId="3" fillId="0" borderId="0" xfId="0" applyFont="1" applyAlignment="1">
      <alignment vertical="center"/>
    </xf>
    <xf numFmtId="168" fontId="3" fillId="0" borderId="0" xfId="0" applyNumberFormat="1" applyFont="1" applyAlignment="1">
      <alignment vertical="center"/>
    </xf>
    <xf numFmtId="168" fontId="4" fillId="0" borderId="0" xfId="0" applyNumberFormat="1" applyFont="1"/>
    <xf numFmtId="0" fontId="4" fillId="0" borderId="0" xfId="0" applyFont="1"/>
    <xf numFmtId="3" fontId="4" fillId="0" borderId="0" xfId="0" applyNumberFormat="1" applyFont="1"/>
    <xf numFmtId="168" fontId="4" fillId="0" borderId="0" xfId="0" applyNumberFormat="1" applyFont="1" applyAlignment="1">
      <alignment vertical="center"/>
    </xf>
    <xf numFmtId="0" fontId="4" fillId="0" borderId="0" xfId="0" applyFont="1" applyAlignment="1">
      <alignment vertical="center"/>
    </xf>
    <xf numFmtId="3" fontId="4" fillId="0" borderId="0" xfId="0" applyNumberFormat="1" applyFont="1" applyAlignment="1">
      <alignment vertical="center"/>
    </xf>
    <xf numFmtId="3" fontId="5" fillId="0" borderId="0" xfId="0" applyNumberFormat="1" applyFont="1"/>
    <xf numFmtId="169" fontId="6" fillId="0" borderId="0" xfId="33" applyNumberFormat="1" applyFont="1"/>
    <xf numFmtId="169" fontId="6" fillId="0" borderId="0" xfId="33" applyNumberFormat="1" applyFont="1" applyBorder="1"/>
    <xf numFmtId="0" fontId="5" fillId="0" borderId="0" xfId="0" applyFont="1" applyAlignment="1">
      <alignment horizontal="left"/>
    </xf>
    <xf numFmtId="167" fontId="5" fillId="0" borderId="0" xfId="58" applyNumberFormat="1" applyFont="1" applyFill="1" applyBorder="1"/>
    <xf numFmtId="166" fontId="5" fillId="0" borderId="0" xfId="0" applyNumberFormat="1" applyFont="1"/>
    <xf numFmtId="167" fontId="6" fillId="0" borderId="0" xfId="58" applyNumberFormat="1" applyFont="1" applyFill="1" applyBorder="1"/>
    <xf numFmtId="166" fontId="6" fillId="0" borderId="0" xfId="0" applyNumberFormat="1" applyFont="1"/>
    <xf numFmtId="0" fontId="5" fillId="0" borderId="0" xfId="0" applyFont="1" applyAlignment="1">
      <alignment horizontal="center"/>
    </xf>
    <xf numFmtId="169" fontId="6" fillId="0" borderId="0" xfId="33" applyNumberFormat="1" applyFont="1" applyFill="1" applyBorder="1"/>
    <xf numFmtId="0" fontId="5" fillId="0" borderId="18" xfId="0" applyFont="1" applyBorder="1" applyAlignment="1">
      <alignment horizontal="left"/>
    </xf>
    <xf numFmtId="0" fontId="5" fillId="0" borderId="19" xfId="0" applyFont="1" applyBorder="1" applyAlignment="1">
      <alignment horizontal="center"/>
    </xf>
    <xf numFmtId="3" fontId="0" fillId="0" borderId="0" xfId="0" applyNumberFormat="1"/>
    <xf numFmtId="169" fontId="0" fillId="0" borderId="0" xfId="33" applyNumberFormat="1" applyFont="1" applyBorder="1" applyAlignment="1">
      <alignment horizontal="center"/>
    </xf>
    <xf numFmtId="10" fontId="3" fillId="3" borderId="0" xfId="0" applyNumberFormat="1" applyFont="1" applyFill="1"/>
    <xf numFmtId="167" fontId="3" fillId="3" borderId="0" xfId="58" applyNumberFormat="1" applyFont="1" applyFill="1" applyBorder="1" applyAlignment="1">
      <alignment horizontal="center"/>
    </xf>
    <xf numFmtId="3" fontId="3" fillId="3" borderId="0" xfId="0" applyNumberFormat="1" applyFont="1" applyFill="1" applyAlignment="1">
      <alignment horizontal="center"/>
    </xf>
    <xf numFmtId="0" fontId="4" fillId="2" borderId="19" xfId="0" applyFont="1" applyFill="1" applyBorder="1" applyAlignment="1">
      <alignment horizontal="right"/>
    </xf>
    <xf numFmtId="0" fontId="4" fillId="3" borderId="19" xfId="0" applyFont="1" applyFill="1" applyBorder="1" applyAlignment="1">
      <alignment horizontal="center"/>
    </xf>
    <xf numFmtId="0" fontId="5" fillId="0" borderId="21" xfId="0" applyFont="1" applyBorder="1" applyAlignment="1">
      <alignment horizontal="center"/>
    </xf>
    <xf numFmtId="0" fontId="5" fillId="0" borderId="21" xfId="0" applyFont="1" applyBorder="1" applyAlignment="1">
      <alignment horizontal="right"/>
    </xf>
    <xf numFmtId="169" fontId="13" fillId="0" borderId="0" xfId="33" applyNumberFormat="1" applyFont="1" applyBorder="1" applyAlignment="1">
      <alignment horizontal="center"/>
    </xf>
    <xf numFmtId="0" fontId="5" fillId="0" borderId="18" xfId="0" applyFont="1" applyBorder="1"/>
    <xf numFmtId="0" fontId="5" fillId="0" borderId="22" xfId="0" applyFont="1" applyBorder="1" applyAlignment="1">
      <alignment horizontal="center"/>
    </xf>
    <xf numFmtId="0" fontId="5" fillId="0" borderId="23" xfId="0" applyFont="1" applyBorder="1"/>
    <xf numFmtId="0" fontId="9" fillId="0" borderId="0" xfId="0" applyFont="1"/>
    <xf numFmtId="2" fontId="6" fillId="0" borderId="0" xfId="0" applyNumberFormat="1" applyFont="1"/>
    <xf numFmtId="0" fontId="6" fillId="0" borderId="0" xfId="0" applyFont="1" applyAlignment="1">
      <alignment horizontal="left"/>
    </xf>
    <xf numFmtId="166" fontId="12" fillId="0" borderId="0" xfId="0" applyNumberFormat="1" applyFont="1"/>
    <xf numFmtId="0" fontId="5" fillId="0" borderId="18" xfId="0" applyFont="1" applyBorder="1" applyAlignment="1">
      <alignment horizontal="right"/>
    </xf>
    <xf numFmtId="0" fontId="5" fillId="0" borderId="19" xfId="0" applyFont="1" applyBorder="1"/>
    <xf numFmtId="3" fontId="6" fillId="0" borderId="19" xfId="0" applyNumberFormat="1" applyFont="1" applyBorder="1"/>
    <xf numFmtId="167" fontId="6" fillId="0" borderId="19" xfId="58" applyNumberFormat="1" applyFont="1" applyFill="1" applyBorder="1"/>
    <xf numFmtId="0" fontId="7" fillId="0" borderId="0" xfId="0" applyFont="1"/>
    <xf numFmtId="0" fontId="10" fillId="0" borderId="0" xfId="0" applyFont="1" applyAlignment="1">
      <alignment horizontal="center" vertical="center" wrapText="1"/>
    </xf>
    <xf numFmtId="3" fontId="7" fillId="0" borderId="0" xfId="0" applyNumberFormat="1" applyFont="1"/>
    <xf numFmtId="168" fontId="7" fillId="0" borderId="0" xfId="0" applyNumberFormat="1" applyFont="1"/>
    <xf numFmtId="0" fontId="10" fillId="0" borderId="0" xfId="0" applyFont="1"/>
    <xf numFmtId="0" fontId="10" fillId="0" borderId="0" xfId="0" applyFont="1" applyAlignment="1">
      <alignment horizontal="center"/>
    </xf>
    <xf numFmtId="166" fontId="7" fillId="0" borderId="0" xfId="0" applyNumberFormat="1" applyFont="1"/>
    <xf numFmtId="0" fontId="7" fillId="0" borderId="0" xfId="0" applyFont="1" applyAlignment="1">
      <alignment horizontal="right"/>
    </xf>
    <xf numFmtId="166" fontId="10" fillId="0" borderId="0" xfId="0" applyNumberFormat="1" applyFont="1" applyAlignment="1">
      <alignment horizontal="center"/>
    </xf>
    <xf numFmtId="1" fontId="10" fillId="0" borderId="0" xfId="0" applyNumberFormat="1" applyFont="1"/>
    <xf numFmtId="3" fontId="10" fillId="0" borderId="0" xfId="0" quotePrefix="1" applyNumberFormat="1" applyFont="1"/>
    <xf numFmtId="3" fontId="10" fillId="0" borderId="0" xfId="0" applyNumberFormat="1" applyFont="1"/>
    <xf numFmtId="0" fontId="3" fillId="0" borderId="4" xfId="0" applyFont="1" applyBorder="1"/>
    <xf numFmtId="4" fontId="11" fillId="0" borderId="0" xfId="0" applyNumberFormat="1" applyFont="1" applyAlignment="1">
      <alignment horizontal="right" wrapText="1"/>
    </xf>
    <xf numFmtId="3" fontId="4" fillId="0" borderId="0" xfId="0" applyNumberFormat="1" applyFont="1" applyAlignment="1">
      <alignment vertical="center" wrapText="1"/>
    </xf>
    <xf numFmtId="168" fontId="4" fillId="0" borderId="0" xfId="0" applyNumberFormat="1" applyFont="1" applyAlignment="1">
      <alignment vertical="center" wrapText="1"/>
    </xf>
    <xf numFmtId="3" fontId="3" fillId="0" borderId="4" xfId="0" applyNumberFormat="1" applyFont="1" applyBorder="1"/>
    <xf numFmtId="9" fontId="3" fillId="0" borderId="0" xfId="0" applyNumberFormat="1" applyFont="1" applyAlignment="1">
      <alignment vertical="center"/>
    </xf>
    <xf numFmtId="9" fontId="3" fillId="0" borderId="0" xfId="58" applyFont="1" applyFill="1" applyAlignment="1">
      <alignment vertical="center"/>
    </xf>
    <xf numFmtId="0" fontId="3" fillId="0" borderId="0" xfId="0" applyFont="1" applyAlignment="1">
      <alignment vertical="center" wrapText="1"/>
    </xf>
    <xf numFmtId="0" fontId="3" fillId="0" borderId="4" xfId="0" applyFont="1" applyBorder="1" applyAlignment="1">
      <alignment vertical="center"/>
    </xf>
    <xf numFmtId="3" fontId="3" fillId="0" borderId="4" xfId="0" applyNumberFormat="1" applyFont="1" applyBorder="1" applyAlignment="1">
      <alignment vertical="center"/>
    </xf>
    <xf numFmtId="0" fontId="6" fillId="0" borderId="19" xfId="0" applyFont="1" applyBorder="1"/>
    <xf numFmtId="0" fontId="4" fillId="2" borderId="20" xfId="0" applyFont="1" applyFill="1" applyBorder="1" applyAlignment="1">
      <alignment horizontal="right"/>
    </xf>
    <xf numFmtId="0" fontId="4" fillId="2" borderId="20" xfId="0" applyFont="1" applyFill="1" applyBorder="1" applyAlignment="1">
      <alignment horizontal="center"/>
    </xf>
    <xf numFmtId="0" fontId="3" fillId="3" borderId="19" xfId="0" applyFont="1" applyFill="1" applyBorder="1"/>
    <xf numFmtId="3" fontId="3" fillId="3" borderId="19" xfId="0" applyNumberFormat="1" applyFont="1" applyFill="1" applyBorder="1"/>
    <xf numFmtId="167" fontId="3" fillId="2" borderId="19" xfId="58" applyNumberFormat="1" applyFont="1" applyFill="1" applyBorder="1"/>
    <xf numFmtId="167" fontId="3" fillId="3" borderId="19" xfId="58" applyNumberFormat="1" applyFont="1" applyFill="1" applyBorder="1" applyAlignment="1">
      <alignment horizontal="center"/>
    </xf>
    <xf numFmtId="0" fontId="2" fillId="0" borderId="0" xfId="0" applyFont="1"/>
    <xf numFmtId="0" fontId="5" fillId="0" borderId="0" xfId="0" applyFont="1" applyAlignment="1">
      <alignment horizontal="center" vertical="center" wrapText="1"/>
    </xf>
    <xf numFmtId="0" fontId="5" fillId="0" borderId="0" xfId="0" applyFont="1" applyAlignment="1">
      <alignment vertical="center"/>
    </xf>
    <xf numFmtId="3" fontId="2" fillId="0" borderId="0" xfId="0" quotePrefix="1" applyNumberFormat="1" applyFont="1"/>
    <xf numFmtId="0" fontId="2" fillId="0" borderId="0" xfId="0" applyFont="1" applyAlignment="1">
      <alignment horizontal="left"/>
    </xf>
    <xf numFmtId="0" fontId="2" fillId="0" borderId="19" xfId="0" applyFont="1" applyBorder="1"/>
    <xf numFmtId="167" fontId="3" fillId="0" borderId="0" xfId="58" applyNumberFormat="1" applyFont="1" applyFill="1" applyBorder="1"/>
    <xf numFmtId="167" fontId="3" fillId="0" borderId="0" xfId="58" applyNumberFormat="1" applyFont="1"/>
    <xf numFmtId="167" fontId="3" fillId="0" borderId="4" xfId="58" applyNumberFormat="1" applyFont="1" applyBorder="1"/>
    <xf numFmtId="0" fontId="4" fillId="0" borderId="0" xfId="0" applyFont="1" applyAlignment="1">
      <alignment horizontal="center"/>
    </xf>
    <xf numFmtId="0" fontId="4" fillId="0" borderId="5" xfId="0" quotePrefix="1" applyFont="1" applyBorder="1" applyAlignment="1">
      <alignment horizontal="right"/>
    </xf>
    <xf numFmtId="0" fontId="4" fillId="0" borderId="4" xfId="0" applyFont="1" applyBorder="1"/>
    <xf numFmtId="0" fontId="4" fillId="0" borderId="6" xfId="0" quotePrefix="1" applyFont="1" applyBorder="1" applyAlignment="1">
      <alignment horizontal="right"/>
    </xf>
    <xf numFmtId="0" fontId="4" fillId="0" borderId="6" xfId="0" applyFont="1" applyBorder="1" applyAlignment="1">
      <alignment horizontal="center"/>
    </xf>
    <xf numFmtId="0" fontId="4" fillId="0" borderId="4" xfId="0" applyFont="1" applyBorder="1" applyAlignment="1">
      <alignment horizontal="center"/>
    </xf>
    <xf numFmtId="167" fontId="4" fillId="0" borderId="0" xfId="58" applyNumberFormat="1" applyFont="1" applyFill="1" applyBorder="1"/>
    <xf numFmtId="167" fontId="4" fillId="0" borderId="0" xfId="58" applyNumberFormat="1" applyFont="1"/>
    <xf numFmtId="169" fontId="8" fillId="0" borderId="0" xfId="33" applyNumberFormat="1" applyFont="1" applyFill="1" applyAlignment="1">
      <alignment vertical="center"/>
    </xf>
    <xf numFmtId="3" fontId="8" fillId="0" borderId="0" xfId="0" applyNumberFormat="1" applyFont="1" applyAlignment="1">
      <alignment vertical="center"/>
    </xf>
    <xf numFmtId="0" fontId="15" fillId="0" borderId="0" xfId="0" applyFont="1" applyAlignment="1">
      <alignment horizontal="center" wrapText="1"/>
    </xf>
    <xf numFmtId="4" fontId="15" fillId="0" borderId="0" xfId="0" applyNumberFormat="1" applyFont="1" applyAlignment="1">
      <alignment horizontal="right"/>
    </xf>
    <xf numFmtId="3" fontId="3" fillId="0" borderId="0" xfId="0" applyNumberFormat="1" applyFont="1" applyAlignment="1">
      <alignment horizontal="right"/>
    </xf>
    <xf numFmtId="167" fontId="3" fillId="0" borderId="0" xfId="58" applyNumberFormat="1" applyFont="1" applyFill="1" applyBorder="1" applyAlignment="1">
      <alignment horizontal="right"/>
    </xf>
    <xf numFmtId="169" fontId="14" fillId="0" borderId="0" xfId="33" applyNumberFormat="1" applyFont="1" applyFill="1" applyAlignment="1">
      <alignment vertical="center"/>
    </xf>
    <xf numFmtId="169" fontId="22" fillId="0" borderId="0" xfId="33" applyNumberFormat="1" applyFont="1"/>
    <xf numFmtId="169" fontId="2" fillId="0" borderId="0" xfId="33" applyNumberFormat="1" applyFont="1" applyBorder="1" applyAlignment="1">
      <alignment horizontal="center"/>
    </xf>
    <xf numFmtId="0" fontId="41" fillId="0" borderId="0" xfId="40" applyFont="1"/>
    <xf numFmtId="0" fontId="42" fillId="0" borderId="0" xfId="40" applyFont="1"/>
    <xf numFmtId="0" fontId="22" fillId="0" borderId="0" xfId="40"/>
    <xf numFmtId="0" fontId="43" fillId="0" borderId="0" xfId="40" applyFont="1" applyAlignment="1">
      <alignment horizontal="center"/>
    </xf>
    <xf numFmtId="17" fontId="43" fillId="0" borderId="0" xfId="40" quotePrefix="1" applyNumberFormat="1" applyFont="1" applyAlignment="1">
      <alignment horizontal="center"/>
    </xf>
    <xf numFmtId="0" fontId="44" fillId="0" borderId="0" xfId="40" applyFont="1" applyAlignment="1">
      <alignment horizontal="left" indent="15"/>
    </xf>
    <xf numFmtId="0" fontId="45" fillId="0" borderId="0" xfId="40" applyFont="1" applyAlignment="1">
      <alignment horizontal="center"/>
    </xf>
    <xf numFmtId="0" fontId="46" fillId="0" borderId="0" xfId="40" applyFont="1"/>
    <xf numFmtId="0" fontId="47" fillId="0" borderId="0" xfId="40" applyFont="1"/>
    <xf numFmtId="0" fontId="41" fillId="0" borderId="0" xfId="40" quotePrefix="1" applyFont="1"/>
    <xf numFmtId="17" fontId="43" fillId="0" borderId="0" xfId="40" applyNumberFormat="1" applyFont="1" applyAlignment="1">
      <alignment horizontal="center"/>
    </xf>
    <xf numFmtId="0" fontId="48" fillId="0" borderId="0" xfId="40" applyFont="1"/>
    <xf numFmtId="0" fontId="19" fillId="0" borderId="0" xfId="43" applyFont="1"/>
    <xf numFmtId="0" fontId="18" fillId="0" borderId="7" xfId="43" applyFont="1" applyBorder="1" applyAlignment="1">
      <alignment horizontal="left"/>
    </xf>
    <xf numFmtId="0" fontId="18" fillId="0" borderId="7" xfId="43" applyFont="1" applyBorder="1"/>
    <xf numFmtId="0" fontId="18" fillId="0" borderId="7" xfId="43" applyFont="1" applyBorder="1" applyAlignment="1">
      <alignment horizontal="center"/>
    </xf>
    <xf numFmtId="0" fontId="20" fillId="0" borderId="0" xfId="43" applyFont="1"/>
    <xf numFmtId="0" fontId="20" fillId="0" borderId="0" xfId="43" applyFont="1" applyAlignment="1">
      <alignment horizontal="center"/>
    </xf>
    <xf numFmtId="0" fontId="19" fillId="0" borderId="0" xfId="43" applyFont="1" applyAlignment="1">
      <alignment horizontal="left"/>
    </xf>
    <xf numFmtId="0" fontId="19" fillId="0" borderId="0" xfId="40" applyFont="1"/>
    <xf numFmtId="0" fontId="19" fillId="0" borderId="0" xfId="43" applyFont="1" applyAlignment="1">
      <alignment horizontal="right"/>
    </xf>
    <xf numFmtId="0" fontId="18" fillId="0" borderId="0" xfId="43" applyFont="1" applyAlignment="1">
      <alignment horizontal="left"/>
    </xf>
    <xf numFmtId="0" fontId="20" fillId="0" borderId="0" xfId="43" applyFont="1" applyAlignment="1">
      <alignment horizontal="right"/>
    </xf>
    <xf numFmtId="0" fontId="2" fillId="0" borderId="0" xfId="0" applyFont="1" applyAlignment="1">
      <alignment horizontal="right"/>
    </xf>
    <xf numFmtId="3" fontId="2" fillId="0" borderId="0" xfId="0" applyNumberFormat="1" applyFont="1" applyAlignment="1">
      <alignment horizontal="right"/>
    </xf>
    <xf numFmtId="169" fontId="40" fillId="0" borderId="0" xfId="33" applyNumberFormat="1" applyFont="1" applyAlignment="1"/>
    <xf numFmtId="0" fontId="3" fillId="0" borderId="0" xfId="0" applyFont="1" applyAlignment="1">
      <alignment horizontal="right" vertical="center"/>
    </xf>
    <xf numFmtId="0" fontId="4" fillId="0" borderId="0" xfId="0" applyFont="1" applyAlignment="1">
      <alignment horizontal="right" vertical="center"/>
    </xf>
    <xf numFmtId="168" fontId="4" fillId="0" borderId="0" xfId="0" applyNumberFormat="1" applyFont="1" applyAlignment="1">
      <alignment horizontal="right" vertical="center"/>
    </xf>
    <xf numFmtId="168" fontId="3" fillId="0" borderId="0" xfId="0" applyNumberFormat="1" applyFont="1" applyAlignment="1">
      <alignment horizontal="right" vertical="center"/>
    </xf>
    <xf numFmtId="3" fontId="4" fillId="0" borderId="0" xfId="0" applyNumberFormat="1" applyFont="1" applyAlignment="1">
      <alignment horizontal="right" vertical="center"/>
    </xf>
    <xf numFmtId="169" fontId="3" fillId="0" borderId="0" xfId="33" applyNumberFormat="1" applyFont="1" applyFill="1" applyAlignment="1">
      <alignment vertical="center"/>
    </xf>
    <xf numFmtId="169" fontId="3" fillId="3" borderId="0" xfId="33" applyNumberFormat="1" applyFont="1" applyFill="1"/>
    <xf numFmtId="169" fontId="49" fillId="3" borderId="0" xfId="33" applyNumberFormat="1" applyFont="1" applyFill="1"/>
    <xf numFmtId="169" fontId="40" fillId="0" borderId="0" xfId="33" applyNumberFormat="1" applyFont="1" applyAlignment="1">
      <alignment horizontal="right"/>
    </xf>
    <xf numFmtId="0" fontId="5" fillId="0" borderId="8" xfId="0" applyFont="1" applyBorder="1"/>
    <xf numFmtId="169" fontId="5" fillId="0" borderId="8" xfId="33" applyNumberFormat="1" applyFont="1" applyBorder="1" applyAlignment="1">
      <alignment horizontal="center"/>
    </xf>
    <xf numFmtId="9" fontId="5" fillId="0" borderId="0" xfId="58" applyFont="1" applyBorder="1" applyAlignment="1">
      <alignment horizontal="center"/>
    </xf>
    <xf numFmtId="169" fontId="5" fillId="0" borderId="0" xfId="33" applyNumberFormat="1" applyFont="1" applyBorder="1" applyAlignment="1">
      <alignment horizontal="center"/>
    </xf>
    <xf numFmtId="0" fontId="5" fillId="0" borderId="21" xfId="0" applyFont="1" applyBorder="1"/>
    <xf numFmtId="169" fontId="5" fillId="0" borderId="21" xfId="33" applyNumberFormat="1" applyFont="1" applyBorder="1"/>
    <xf numFmtId="167" fontId="3" fillId="0" borderId="0" xfId="58" applyNumberFormat="1" applyFont="1" applyBorder="1"/>
    <xf numFmtId="0" fontId="6" fillId="35" borderId="0" xfId="0" applyFont="1" applyFill="1"/>
    <xf numFmtId="169" fontId="6" fillId="35" borderId="0" xfId="33" applyNumberFormat="1" applyFont="1" applyFill="1" applyBorder="1"/>
    <xf numFmtId="3" fontId="3" fillId="0" borderId="0" xfId="0" quotePrefix="1" applyNumberFormat="1" applyFont="1" applyAlignment="1">
      <alignment vertical="center"/>
    </xf>
    <xf numFmtId="0" fontId="5" fillId="0" borderId="0" xfId="0" applyFont="1" applyAlignment="1">
      <alignment horizontal="right"/>
    </xf>
    <xf numFmtId="3" fontId="3" fillId="0" borderId="0" xfId="36" applyNumberFormat="1" applyFont="1"/>
    <xf numFmtId="3" fontId="3" fillId="0" borderId="0" xfId="38" applyNumberFormat="1" applyFont="1"/>
    <xf numFmtId="0" fontId="4" fillId="0" borderId="0" xfId="0" applyFont="1" applyAlignment="1">
      <alignment horizontal="left" wrapText="1"/>
    </xf>
    <xf numFmtId="0" fontId="3" fillId="0" borderId="0" xfId="0" applyFont="1" applyAlignment="1">
      <alignment vertical="distributed"/>
    </xf>
    <xf numFmtId="0" fontId="4" fillId="0" borderId="0" xfId="0" applyFont="1" applyAlignment="1">
      <alignment vertical="justify"/>
    </xf>
    <xf numFmtId="0" fontId="3" fillId="0" borderId="0" xfId="0" applyFont="1" applyAlignment="1">
      <alignment vertical="justify"/>
    </xf>
    <xf numFmtId="169" fontId="2" fillId="0" borderId="0" xfId="33" applyNumberFormat="1" applyFont="1" applyFill="1" applyBorder="1" applyAlignment="1">
      <alignment horizontal="center"/>
    </xf>
    <xf numFmtId="169" fontId="2" fillId="0" borderId="0" xfId="33" applyNumberFormat="1" applyFont="1" applyBorder="1"/>
    <xf numFmtId="169" fontId="2" fillId="0" borderId="0" xfId="33" applyNumberFormat="1" applyFont="1"/>
    <xf numFmtId="3" fontId="2" fillId="0" borderId="0" xfId="0" applyNumberFormat="1" applyFont="1"/>
    <xf numFmtId="169" fontId="40" fillId="0" borderId="0" xfId="33" applyNumberFormat="1" applyFont="1"/>
    <xf numFmtId="0" fontId="4" fillId="2" borderId="19" xfId="0" applyFont="1" applyFill="1" applyBorder="1" applyAlignment="1">
      <alignment horizontal="center"/>
    </xf>
    <xf numFmtId="0" fontId="2" fillId="36" borderId="0" xfId="0" applyFont="1" applyFill="1"/>
    <xf numFmtId="3" fontId="5" fillId="0" borderId="0" xfId="0" applyNumberFormat="1" applyFont="1" applyAlignment="1">
      <alignment horizontal="left"/>
    </xf>
    <xf numFmtId="3" fontId="2" fillId="0" borderId="0" xfId="0" applyNumberFormat="1" applyFont="1" applyAlignment="1">
      <alignment horizontal="left"/>
    </xf>
    <xf numFmtId="169" fontId="0" fillId="0" borderId="0" xfId="33" applyNumberFormat="1" applyFont="1"/>
    <xf numFmtId="1" fontId="5" fillId="0" borderId="0" xfId="0" applyNumberFormat="1" applyFont="1"/>
    <xf numFmtId="169" fontId="5" fillId="0" borderId="0" xfId="33" applyNumberFormat="1" applyFont="1" applyBorder="1"/>
    <xf numFmtId="0" fontId="0" fillId="36" borderId="0" xfId="0" applyFill="1"/>
    <xf numFmtId="0" fontId="51" fillId="0" borderId="0" xfId="69" applyBorder="1" applyAlignment="1" applyProtection="1">
      <alignment horizontal="center"/>
    </xf>
    <xf numFmtId="0" fontId="3" fillId="37" borderId="0" xfId="0" applyFont="1" applyFill="1" applyAlignment="1">
      <alignment vertical="center"/>
    </xf>
    <xf numFmtId="3" fontId="3" fillId="37" borderId="0" xfId="0" applyNumberFormat="1" applyFont="1" applyFill="1" applyAlignment="1">
      <alignment vertical="center"/>
    </xf>
    <xf numFmtId="167" fontId="3" fillId="37" borderId="0" xfId="58" applyNumberFormat="1" applyFont="1" applyFill="1" applyBorder="1"/>
    <xf numFmtId="167" fontId="3" fillId="37" borderId="0" xfId="58" applyNumberFormat="1" applyFont="1" applyFill="1" applyAlignment="1">
      <alignment vertical="center"/>
    </xf>
    <xf numFmtId="3" fontId="3" fillId="37" borderId="0" xfId="0" applyNumberFormat="1" applyFont="1" applyFill="1"/>
    <xf numFmtId="3" fontId="3" fillId="37" borderId="0" xfId="0" quotePrefix="1" applyNumberFormat="1" applyFont="1" applyFill="1" applyAlignment="1">
      <alignment horizontal="right"/>
    </xf>
    <xf numFmtId="0" fontId="4" fillId="37" borderId="18" xfId="0" applyFont="1" applyFill="1" applyBorder="1" applyAlignment="1">
      <alignment horizontal="center"/>
    </xf>
    <xf numFmtId="0" fontId="4" fillId="37" borderId="18" xfId="0" quotePrefix="1" applyFont="1" applyFill="1" applyBorder="1" applyAlignment="1">
      <alignment horizontal="center"/>
    </xf>
    <xf numFmtId="0" fontId="4" fillId="37" borderId="19" xfId="0" applyFont="1" applyFill="1" applyBorder="1" applyAlignment="1">
      <alignment horizontal="center"/>
    </xf>
    <xf numFmtId="0" fontId="4" fillId="37" borderId="21" xfId="0" applyFont="1" applyFill="1" applyBorder="1" applyAlignment="1">
      <alignment horizontal="center"/>
    </xf>
    <xf numFmtId="0" fontId="3" fillId="37" borderId="0" xfId="0" applyFont="1" applyFill="1"/>
    <xf numFmtId="167" fontId="3" fillId="37" borderId="0" xfId="58" applyNumberFormat="1" applyFont="1" applyFill="1" applyAlignment="1">
      <alignment vertical="top"/>
    </xf>
    <xf numFmtId="0" fontId="3" fillId="37" borderId="19" xfId="0" applyFont="1" applyFill="1" applyBorder="1"/>
    <xf numFmtId="3" fontId="3" fillId="37" borderId="19" xfId="0" applyNumberFormat="1" applyFont="1" applyFill="1" applyBorder="1"/>
    <xf numFmtId="0" fontId="3" fillId="37" borderId="1" xfId="0" applyFont="1" applyFill="1" applyBorder="1"/>
    <xf numFmtId="3" fontId="3" fillId="37" borderId="1" xfId="0" applyNumberFormat="1" applyFont="1" applyFill="1" applyBorder="1"/>
    <xf numFmtId="0" fontId="5" fillId="0" borderId="19" xfId="0" applyFont="1" applyBorder="1" applyAlignment="1">
      <alignment horizontal="right"/>
    </xf>
    <xf numFmtId="0" fontId="2" fillId="0" borderId="0" xfId="0" quotePrefix="1" applyFont="1" applyAlignment="1">
      <alignment horizontal="right"/>
    </xf>
    <xf numFmtId="17" fontId="2" fillId="0" borderId="0" xfId="0" quotePrefix="1" applyNumberFormat="1" applyFont="1" applyAlignment="1">
      <alignment horizontal="right"/>
    </xf>
    <xf numFmtId="166" fontId="2" fillId="0" borderId="0" xfId="0" applyNumberFormat="1" applyFont="1"/>
    <xf numFmtId="166" fontId="2" fillId="0" borderId="0" xfId="0" applyNumberFormat="1" applyFont="1" applyAlignment="1">
      <alignment horizontal="right"/>
    </xf>
    <xf numFmtId="168" fontId="2" fillId="0" borderId="0" xfId="0" applyNumberFormat="1" applyFont="1"/>
    <xf numFmtId="168" fontId="2" fillId="0" borderId="0" xfId="0" applyNumberFormat="1" applyFont="1" applyAlignment="1">
      <alignment horizontal="right"/>
    </xf>
    <xf numFmtId="166" fontId="2" fillId="0" borderId="1" xfId="0" applyNumberFormat="1" applyFont="1" applyBorder="1" applyAlignment="1">
      <alignment horizontal="right"/>
    </xf>
    <xf numFmtId="170" fontId="3" fillId="37" borderId="0" xfId="0" quotePrefix="1" applyNumberFormat="1" applyFont="1" applyFill="1" applyAlignment="1">
      <alignment horizontal="right"/>
    </xf>
    <xf numFmtId="0" fontId="5" fillId="36" borderId="0" xfId="0" applyFont="1" applyFill="1" applyAlignment="1">
      <alignment horizontal="center" vertical="top" wrapText="1"/>
    </xf>
    <xf numFmtId="0" fontId="4" fillId="0" borderId="0" xfId="0" quotePrefix="1" applyFont="1" applyAlignment="1">
      <alignment horizontal="right"/>
    </xf>
    <xf numFmtId="0" fontId="4" fillId="0" borderId="6" xfId="0" quotePrefix="1" applyFont="1" applyBorder="1" applyAlignment="1">
      <alignment horizontal="center"/>
    </xf>
    <xf numFmtId="4" fontId="54" fillId="0" borderId="0" xfId="0" applyNumberFormat="1" applyFont="1" applyAlignment="1">
      <alignment horizontal="right" wrapText="1"/>
    </xf>
    <xf numFmtId="4" fontId="19" fillId="0" borderId="0" xfId="0" applyNumberFormat="1" applyFont="1" applyAlignment="1">
      <alignment horizontal="right" wrapText="1"/>
    </xf>
    <xf numFmtId="167" fontId="2" fillId="0" borderId="0" xfId="58" applyNumberFormat="1" applyFont="1" applyFill="1" applyBorder="1"/>
    <xf numFmtId="167" fontId="3" fillId="0" borderId="4" xfId="58" applyNumberFormat="1" applyFont="1" applyFill="1" applyBorder="1"/>
    <xf numFmtId="1" fontId="2" fillId="0" borderId="0" xfId="0" quotePrefix="1" applyNumberFormat="1" applyFont="1"/>
    <xf numFmtId="0" fontId="51" fillId="0" borderId="0" xfId="69" applyFill="1" applyAlignment="1">
      <alignment horizontal="center"/>
    </xf>
    <xf numFmtId="0" fontId="51" fillId="0" borderId="0" xfId="69" applyAlignment="1">
      <alignment horizontal="center"/>
    </xf>
    <xf numFmtId="0" fontId="56" fillId="0" borderId="0" xfId="0" applyFont="1"/>
    <xf numFmtId="3" fontId="56" fillId="0" borderId="0" xfId="0" applyNumberFormat="1" applyFont="1"/>
    <xf numFmtId="168" fontId="56" fillId="0" borderId="0" xfId="0" applyNumberFormat="1" applyFont="1"/>
    <xf numFmtId="0" fontId="56" fillId="0" borderId="0" xfId="0" applyFont="1" applyAlignment="1">
      <alignment vertical="center"/>
    </xf>
    <xf numFmtId="3" fontId="57" fillId="0" borderId="0" xfId="0" applyNumberFormat="1" applyFont="1"/>
    <xf numFmtId="0" fontId="58" fillId="0" borderId="0" xfId="0" applyFont="1"/>
    <xf numFmtId="3" fontId="58" fillId="0" borderId="0" xfId="0" applyNumberFormat="1" applyFont="1"/>
    <xf numFmtId="168" fontId="58" fillId="0" borderId="0" xfId="0" applyNumberFormat="1" applyFont="1"/>
    <xf numFmtId="0" fontId="58" fillId="0" borderId="0" xfId="0" applyFont="1" applyAlignment="1">
      <alignment vertical="center"/>
    </xf>
    <xf numFmtId="3" fontId="40" fillId="0" borderId="0" xfId="0" applyNumberFormat="1" applyFont="1"/>
    <xf numFmtId="3" fontId="58" fillId="0" borderId="0" xfId="0" applyNumberFormat="1" applyFont="1" applyAlignment="1">
      <alignment vertical="center"/>
    </xf>
    <xf numFmtId="3" fontId="59" fillId="0" borderId="0" xfId="0" applyNumberFormat="1" applyFont="1" applyAlignment="1">
      <alignment wrapText="1"/>
    </xf>
    <xf numFmtId="0" fontId="5" fillId="0" borderId="26" xfId="0" applyFont="1" applyBorder="1" applyAlignment="1">
      <alignment horizontal="center"/>
    </xf>
    <xf numFmtId="0" fontId="5" fillId="0" borderId="27" xfId="0" applyFont="1" applyBorder="1" applyAlignment="1">
      <alignment horizontal="center"/>
    </xf>
    <xf numFmtId="0" fontId="5" fillId="0" borderId="27" xfId="0" applyFont="1" applyBorder="1" applyAlignment="1">
      <alignment horizontal="right"/>
    </xf>
    <xf numFmtId="3" fontId="59" fillId="0" borderId="0" xfId="0" applyNumberFormat="1" applyFont="1" applyAlignment="1">
      <alignment horizontal="left" wrapText="1"/>
    </xf>
    <xf numFmtId="167" fontId="6" fillId="0" borderId="0" xfId="58" applyNumberFormat="1" applyFont="1" applyFill="1"/>
    <xf numFmtId="3" fontId="15" fillId="0" borderId="0" xfId="0" applyNumberFormat="1" applyFont="1" applyAlignment="1">
      <alignment horizontal="right"/>
    </xf>
    <xf numFmtId="167" fontId="0" fillId="0" borderId="0" xfId="58" applyNumberFormat="1" applyFont="1"/>
    <xf numFmtId="3" fontId="4" fillId="0" borderId="0" xfId="36" applyNumberFormat="1" applyFont="1"/>
    <xf numFmtId="3" fontId="4" fillId="0" borderId="0" xfId="38" applyNumberFormat="1" applyFont="1"/>
    <xf numFmtId="37" fontId="0" fillId="0" borderId="0" xfId="0" applyNumberFormat="1"/>
    <xf numFmtId="167" fontId="4" fillId="0" borderId="0" xfId="0" applyNumberFormat="1" applyFont="1"/>
    <xf numFmtId="167" fontId="3" fillId="0" borderId="0" xfId="0" applyNumberFormat="1" applyFont="1"/>
    <xf numFmtId="167" fontId="3" fillId="0" borderId="0" xfId="0" applyNumberFormat="1" applyFont="1" applyAlignment="1">
      <alignment vertical="center"/>
    </xf>
    <xf numFmtId="167" fontId="2" fillId="0" borderId="0" xfId="58" applyNumberFormat="1" applyFont="1" applyFill="1"/>
    <xf numFmtId="3" fontId="5" fillId="0" borderId="0" xfId="0" applyNumberFormat="1" applyFont="1" applyAlignment="1">
      <alignment horizontal="center"/>
    </xf>
    <xf numFmtId="41" fontId="4" fillId="0" borderId="0" xfId="0" applyNumberFormat="1" applyFont="1"/>
    <xf numFmtId="167" fontId="4" fillId="0" borderId="0" xfId="58" applyNumberFormat="1" applyFont="1" applyBorder="1"/>
    <xf numFmtId="4" fontId="0" fillId="0" borderId="0" xfId="0" applyNumberFormat="1"/>
    <xf numFmtId="41" fontId="0" fillId="0" borderId="0" xfId="0" applyNumberFormat="1"/>
    <xf numFmtId="41" fontId="0" fillId="0" borderId="0" xfId="70" applyFont="1"/>
    <xf numFmtId="41" fontId="5" fillId="0" borderId="0" xfId="0" applyNumberFormat="1" applyFont="1"/>
    <xf numFmtId="37" fontId="4" fillId="0" borderId="0" xfId="0" applyNumberFormat="1" applyFont="1"/>
    <xf numFmtId="0" fontId="4" fillId="0" borderId="3" xfId="0" applyFont="1" applyBorder="1"/>
    <xf numFmtId="3" fontId="4" fillId="0" borderId="3" xfId="0" applyNumberFormat="1" applyFont="1" applyBorder="1"/>
    <xf numFmtId="167" fontId="4" fillId="0" borderId="3" xfId="58" applyNumberFormat="1" applyFont="1" applyFill="1" applyBorder="1"/>
    <xf numFmtId="167" fontId="4" fillId="0" borderId="3" xfId="58" applyNumberFormat="1" applyFont="1" applyBorder="1"/>
    <xf numFmtId="9" fontId="3" fillId="0" borderId="0" xfId="58" applyFont="1" applyFill="1" applyBorder="1"/>
    <xf numFmtId="0" fontId="5" fillId="39" borderId="20" xfId="0" quotePrefix="1" applyFont="1" applyFill="1" applyBorder="1" applyAlignment="1">
      <alignment horizontal="center"/>
    </xf>
    <xf numFmtId="0" fontId="5" fillId="39" borderId="21" xfId="0" applyFont="1" applyFill="1" applyBorder="1" applyAlignment="1">
      <alignment horizontal="center"/>
    </xf>
    <xf numFmtId="0" fontId="5" fillId="39" borderId="20" xfId="0" applyFont="1" applyFill="1" applyBorder="1" applyAlignment="1">
      <alignment horizontal="right"/>
    </xf>
    <xf numFmtId="0" fontId="5" fillId="39" borderId="21" xfId="0" applyFont="1" applyFill="1" applyBorder="1" applyAlignment="1">
      <alignment horizontal="right"/>
    </xf>
    <xf numFmtId="0" fontId="5" fillId="39" borderId="18" xfId="0" applyFont="1" applyFill="1" applyBorder="1" applyAlignment="1">
      <alignment horizontal="left"/>
    </xf>
    <xf numFmtId="0" fontId="5" fillId="39" borderId="19" xfId="0" applyFont="1" applyFill="1" applyBorder="1" applyAlignment="1">
      <alignment horizontal="center"/>
    </xf>
    <xf numFmtId="0" fontId="2" fillId="0" borderId="29" xfId="0" applyFont="1" applyBorder="1" applyAlignment="1">
      <alignment horizontal="left"/>
    </xf>
    <xf numFmtId="3" fontId="0" fillId="0" borderId="29" xfId="0" applyNumberFormat="1" applyBorder="1"/>
    <xf numFmtId="167" fontId="6" fillId="0" borderId="29" xfId="58" applyNumberFormat="1" applyFont="1" applyFill="1" applyBorder="1"/>
    <xf numFmtId="0" fontId="5" fillId="39" borderId="0" xfId="0" applyFont="1" applyFill="1" applyAlignment="1">
      <alignment horizontal="left"/>
    </xf>
    <xf numFmtId="3" fontId="5" fillId="39" borderId="0" xfId="0" applyNumberFormat="1" applyFont="1" applyFill="1"/>
    <xf numFmtId="167" fontId="5" fillId="39" borderId="0" xfId="58" applyNumberFormat="1" applyFont="1" applyFill="1" applyBorder="1"/>
    <xf numFmtId="3" fontId="6" fillId="0" borderId="29" xfId="0" applyNumberFormat="1" applyFont="1" applyBorder="1"/>
    <xf numFmtId="0" fontId="5" fillId="39" borderId="30" xfId="0" applyFont="1" applyFill="1" applyBorder="1"/>
    <xf numFmtId="3" fontId="5" fillId="39" borderId="30" xfId="0" applyNumberFormat="1" applyFont="1" applyFill="1" applyBorder="1"/>
    <xf numFmtId="167" fontId="5" fillId="39" borderId="30" xfId="58" applyNumberFormat="1" applyFont="1" applyFill="1" applyBorder="1"/>
    <xf numFmtId="166" fontId="5" fillId="39" borderId="30" xfId="0" applyNumberFormat="1" applyFont="1" applyFill="1" applyBorder="1"/>
    <xf numFmtId="0" fontId="5" fillId="39" borderId="0" xfId="0" applyFont="1" applyFill="1"/>
    <xf numFmtId="166" fontId="6" fillId="39" borderId="0" xfId="0" applyNumberFormat="1" applyFont="1" applyFill="1"/>
    <xf numFmtId="0" fontId="5" fillId="39" borderId="20" xfId="0" quotePrefix="1" applyFont="1" applyFill="1" applyBorder="1" applyAlignment="1">
      <alignment horizontal="left"/>
    </xf>
    <xf numFmtId="0" fontId="5" fillId="0" borderId="29" xfId="0" applyFont="1" applyBorder="1" applyAlignment="1">
      <alignment horizontal="left"/>
    </xf>
    <xf numFmtId="167" fontId="5" fillId="0" borderId="29" xfId="58" applyNumberFormat="1" applyFont="1" applyFill="1" applyBorder="1"/>
    <xf numFmtId="0" fontId="5" fillId="39" borderId="30" xfId="0" applyFont="1" applyFill="1" applyBorder="1" applyAlignment="1">
      <alignment horizontal="center"/>
    </xf>
    <xf numFmtId="3" fontId="5" fillId="39" borderId="30" xfId="0" applyNumberFormat="1" applyFont="1" applyFill="1" applyBorder="1" applyAlignment="1">
      <alignment horizontal="center"/>
    </xf>
    <xf numFmtId="0" fontId="5" fillId="39" borderId="30" xfId="0" applyFont="1" applyFill="1" applyBorder="1" applyAlignment="1">
      <alignment horizontal="right"/>
    </xf>
    <xf numFmtId="0" fontId="5" fillId="39" borderId="30" xfId="0" applyFont="1" applyFill="1" applyBorder="1" applyAlignment="1">
      <alignment horizontal="center" vertical="center" wrapText="1"/>
    </xf>
    <xf numFmtId="3" fontId="5" fillId="39" borderId="30" xfId="0" applyNumberFormat="1" applyFont="1" applyFill="1" applyBorder="1" applyAlignment="1">
      <alignment horizontal="center" vertical="center" wrapText="1"/>
    </xf>
    <xf numFmtId="0" fontId="2" fillId="0" borderId="26" xfId="0" applyFont="1" applyBorder="1" applyAlignment="1">
      <alignment horizontal="left"/>
    </xf>
    <xf numFmtId="3" fontId="6" fillId="0" borderId="26" xfId="0" applyNumberFormat="1" applyFont="1" applyBorder="1"/>
    <xf numFmtId="167" fontId="6" fillId="0" borderId="26" xfId="58" applyNumberFormat="1" applyFont="1" applyFill="1" applyBorder="1"/>
    <xf numFmtId="166" fontId="6" fillId="39" borderId="30" xfId="0" applyNumberFormat="1" applyFont="1" applyFill="1" applyBorder="1"/>
    <xf numFmtId="3" fontId="5" fillId="39" borderId="30" xfId="0" applyNumberFormat="1" applyFont="1" applyFill="1" applyBorder="1" applyAlignment="1">
      <alignment horizontal="right"/>
    </xf>
    <xf numFmtId="3" fontId="5" fillId="39" borderId="30" xfId="0" applyNumberFormat="1" applyFont="1" applyFill="1" applyBorder="1" applyAlignment="1">
      <alignment horizontal="right" vertical="center" wrapText="1"/>
    </xf>
    <xf numFmtId="3" fontId="2" fillId="0" borderId="29" xfId="0" applyNumberFormat="1" applyFont="1" applyBorder="1"/>
    <xf numFmtId="167" fontId="3" fillId="0" borderId="0" xfId="58" applyNumberFormat="1" applyFont="1" applyFill="1" applyAlignment="1">
      <alignment vertical="center"/>
    </xf>
    <xf numFmtId="173" fontId="3" fillId="38" borderId="0" xfId="63" applyNumberFormat="1" applyFont="1" applyFill="1" applyBorder="1" applyAlignment="1" applyProtection="1">
      <alignment horizontal="left" vertical="center"/>
    </xf>
    <xf numFmtId="173" fontId="3" fillId="38" borderId="0" xfId="63" applyNumberFormat="1" applyFont="1" applyFill="1" applyBorder="1" applyAlignment="1" applyProtection="1">
      <alignment horizontal="center" vertical="center"/>
    </xf>
    <xf numFmtId="3" fontId="3" fillId="38" borderId="0" xfId="0" applyNumberFormat="1" applyFont="1" applyFill="1" applyAlignment="1">
      <alignment horizontal="center" vertical="center"/>
    </xf>
    <xf numFmtId="0" fontId="3" fillId="38" borderId="0" xfId="0" applyFont="1" applyFill="1" applyAlignment="1">
      <alignment horizontal="center"/>
    </xf>
    <xf numFmtId="0" fontId="2" fillId="38" borderId="0" xfId="33" applyNumberFormat="1" applyFont="1" applyFill="1" applyBorder="1" applyAlignment="1" applyProtection="1">
      <alignment horizontal="left" vertical="center" wrapText="1"/>
    </xf>
    <xf numFmtId="0" fontId="2" fillId="38" borderId="29" xfId="33" applyNumberFormat="1" applyFont="1" applyFill="1" applyBorder="1" applyAlignment="1" applyProtection="1">
      <alignment horizontal="left" vertical="center"/>
    </xf>
    <xf numFmtId="167" fontId="2" fillId="38" borderId="0" xfId="58" applyNumberFormat="1" applyFont="1" applyFill="1" applyBorder="1" applyAlignment="1" applyProtection="1">
      <alignment horizontal="center" vertical="center"/>
    </xf>
    <xf numFmtId="3" fontId="2" fillId="38" borderId="0" xfId="33" applyNumberFormat="1" applyFont="1" applyFill="1" applyBorder="1" applyAlignment="1" applyProtection="1">
      <alignment horizontal="center" vertical="center"/>
    </xf>
    <xf numFmtId="3" fontId="5" fillId="40" borderId="30" xfId="0" applyNumberFormat="1" applyFont="1" applyFill="1" applyBorder="1" applyAlignment="1">
      <alignment horizontal="center"/>
    </xf>
    <xf numFmtId="3" fontId="2" fillId="38" borderId="29" xfId="33" applyNumberFormat="1" applyFont="1" applyFill="1" applyBorder="1" applyAlignment="1" applyProtection="1">
      <alignment horizontal="center" vertical="center"/>
    </xf>
    <xf numFmtId="167" fontId="2" fillId="38" borderId="29" xfId="58" applyNumberFormat="1" applyFont="1" applyFill="1" applyBorder="1" applyAlignment="1" applyProtection="1">
      <alignment horizontal="center" vertical="center"/>
    </xf>
    <xf numFmtId="167" fontId="5" fillId="40" borderId="30" xfId="58" applyNumberFormat="1" applyFont="1" applyFill="1" applyBorder="1" applyAlignment="1">
      <alignment horizontal="center"/>
    </xf>
    <xf numFmtId="3" fontId="5" fillId="40" borderId="30" xfId="0" applyNumberFormat="1" applyFont="1" applyFill="1" applyBorder="1" applyAlignment="1">
      <alignment horizontal="center" vertical="center"/>
    </xf>
    <xf numFmtId="3" fontId="2" fillId="38" borderId="26" xfId="33" applyNumberFormat="1" applyFont="1" applyFill="1" applyBorder="1" applyAlignment="1" applyProtection="1">
      <alignment horizontal="left" vertical="center"/>
    </xf>
    <xf numFmtId="3" fontId="2" fillId="38" borderId="26" xfId="33" applyNumberFormat="1" applyFont="1" applyFill="1" applyBorder="1" applyAlignment="1" applyProtection="1">
      <alignment horizontal="center" vertical="center"/>
    </xf>
    <xf numFmtId="167" fontId="2" fillId="38" borderId="26" xfId="58" applyNumberFormat="1" applyFont="1" applyFill="1" applyBorder="1" applyAlignment="1" applyProtection="1">
      <alignment horizontal="center" vertical="center"/>
    </xf>
    <xf numFmtId="0" fontId="5" fillId="0" borderId="26" xfId="0" applyFont="1" applyBorder="1" applyAlignment="1">
      <alignment horizontal="left"/>
    </xf>
    <xf numFmtId="4" fontId="3" fillId="0" borderId="0" xfId="0" applyNumberFormat="1" applyFont="1" applyAlignment="1">
      <alignment vertical="center"/>
    </xf>
    <xf numFmtId="41" fontId="2" fillId="0" borderId="0" xfId="0" applyNumberFormat="1" applyFont="1"/>
    <xf numFmtId="41" fontId="2" fillId="38" borderId="0" xfId="70" applyFont="1" applyFill="1" applyBorder="1" applyAlignment="1" applyProtection="1">
      <alignment horizontal="center" vertical="center"/>
    </xf>
    <xf numFmtId="171" fontId="59" fillId="0" borderId="0" xfId="0" applyNumberFormat="1" applyFont="1" applyAlignment="1">
      <alignment wrapText="1"/>
    </xf>
    <xf numFmtId="41" fontId="6" fillId="0" borderId="0" xfId="70" applyFont="1" applyFill="1"/>
    <xf numFmtId="41" fontId="6" fillId="0" borderId="0" xfId="70" applyFont="1"/>
    <xf numFmtId="41" fontId="6" fillId="0" borderId="0" xfId="0" applyNumberFormat="1" applyFont="1"/>
    <xf numFmtId="0" fontId="53" fillId="0" borderId="0" xfId="0" applyFont="1"/>
    <xf numFmtId="0" fontId="4" fillId="0" borderId="0" xfId="0" applyFont="1" applyAlignment="1">
      <alignment horizontal="center" vertical="center" wrapText="1"/>
    </xf>
    <xf numFmtId="41" fontId="4" fillId="0" borderId="0" xfId="70" applyFont="1"/>
    <xf numFmtId="9" fontId="4" fillId="0" borderId="0" xfId="58" applyFont="1" applyFill="1" applyBorder="1"/>
    <xf numFmtId="0" fontId="52" fillId="0" borderId="0" xfId="0" applyFont="1" applyAlignment="1">
      <alignment horizontal="left" wrapText="1"/>
    </xf>
    <xf numFmtId="0" fontId="3" fillId="0" borderId="0" xfId="0" applyFont="1" applyAlignment="1">
      <alignment horizontal="left" wrapText="1"/>
    </xf>
    <xf numFmtId="4" fontId="3" fillId="0" borderId="0" xfId="0" applyNumberFormat="1" applyFont="1"/>
    <xf numFmtId="0" fontId="3" fillId="2" borderId="0" xfId="0" applyFont="1" applyFill="1" applyAlignment="1">
      <alignment horizontal="left" vertical="top" wrapText="1"/>
    </xf>
    <xf numFmtId="4" fontId="6" fillId="0" borderId="0" xfId="58" applyNumberFormat="1" applyFont="1" applyFill="1"/>
    <xf numFmtId="4" fontId="7" fillId="0" borderId="0" xfId="0" applyNumberFormat="1" applyFont="1"/>
    <xf numFmtId="41" fontId="4" fillId="0" borderId="0" xfId="70" applyFont="1" applyFill="1" applyBorder="1"/>
    <xf numFmtId="41" fontId="2" fillId="0" borderId="0" xfId="70" applyFont="1" applyFill="1"/>
    <xf numFmtId="4" fontId="6" fillId="0" borderId="0" xfId="0" applyNumberFormat="1" applyFont="1"/>
    <xf numFmtId="41" fontId="2" fillId="0" borderId="0" xfId="70" applyFont="1" applyFill="1" applyBorder="1"/>
    <xf numFmtId="41" fontId="15" fillId="0" borderId="0" xfId="70" applyFont="1" applyFill="1" applyAlignment="1">
      <alignment horizontal="center" wrapText="1"/>
    </xf>
    <xf numFmtId="41" fontId="5" fillId="0" borderId="0" xfId="70" applyFont="1" applyFill="1" applyAlignment="1">
      <alignment horizontal="center"/>
    </xf>
    <xf numFmtId="41" fontId="5" fillId="0" borderId="0" xfId="70" applyFont="1" applyFill="1" applyBorder="1" applyAlignment="1">
      <alignment horizontal="center"/>
    </xf>
    <xf numFmtId="41" fontId="6" fillId="0" borderId="0" xfId="70" applyFont="1" applyFill="1" applyBorder="1"/>
    <xf numFmtId="167" fontId="5" fillId="0" borderId="0" xfId="58" applyNumberFormat="1" applyFont="1" applyFill="1" applyBorder="1" applyAlignment="1">
      <alignment horizontal="center" vertical="center" wrapText="1"/>
    </xf>
    <xf numFmtId="0" fontId="1" fillId="0" borderId="0" xfId="40" applyFont="1"/>
    <xf numFmtId="0" fontId="0" fillId="37" borderId="0" xfId="0" applyFill="1"/>
    <xf numFmtId="0" fontId="48" fillId="37" borderId="0" xfId="0" applyFont="1" applyFill="1"/>
    <xf numFmtId="0" fontId="53" fillId="0" borderId="0" xfId="0" applyFont="1" applyAlignment="1">
      <alignment vertical="distributed"/>
    </xf>
    <xf numFmtId="167" fontId="5" fillId="0" borderId="0" xfId="58" applyNumberFormat="1" applyFont="1" applyAlignment="1">
      <alignment horizontal="center" vertical="center" wrapText="1"/>
    </xf>
    <xf numFmtId="3" fontId="5" fillId="39" borderId="30" xfId="0" applyNumberFormat="1" applyFont="1" applyFill="1" applyBorder="1" applyAlignment="1">
      <alignment vertical="center" wrapText="1"/>
    </xf>
    <xf numFmtId="167" fontId="2" fillId="0" borderId="0" xfId="58" applyNumberFormat="1" applyFont="1" applyFill="1" applyBorder="1" applyAlignment="1" applyProtection="1">
      <alignment horizontal="center"/>
    </xf>
    <xf numFmtId="167" fontId="5" fillId="0" borderId="8" xfId="58" applyNumberFormat="1" applyFont="1" applyBorder="1" applyAlignment="1">
      <alignment horizontal="center"/>
    </xf>
    <xf numFmtId="4" fontId="4" fillId="0" borderId="0" xfId="0" applyNumberFormat="1" applyFont="1" applyAlignment="1">
      <alignment horizontal="right" vertical="center"/>
    </xf>
    <xf numFmtId="168" fontId="49" fillId="0" borderId="0" xfId="0" applyNumberFormat="1" applyFont="1"/>
    <xf numFmtId="0" fontId="4" fillId="0" borderId="0" xfId="0" applyFont="1" applyAlignment="1">
      <alignment horizontal="left"/>
    </xf>
    <xf numFmtId="0" fontId="5" fillId="0" borderId="18" xfId="0" applyFont="1" applyBorder="1" applyAlignment="1">
      <alignment horizontal="center" wrapText="1"/>
    </xf>
    <xf numFmtId="0" fontId="5" fillId="0" borderId="18" xfId="0" applyFont="1" applyBorder="1" applyAlignment="1">
      <alignment vertical="center" wrapText="1"/>
    </xf>
    <xf numFmtId="17" fontId="3" fillId="0" borderId="0" xfId="0" applyNumberFormat="1" applyFont="1" applyAlignment="1">
      <alignment vertical="center"/>
    </xf>
    <xf numFmtId="9" fontId="4" fillId="0" borderId="0" xfId="58" applyFont="1" applyAlignment="1">
      <alignment vertical="center"/>
    </xf>
    <xf numFmtId="9" fontId="4" fillId="0" borderId="0" xfId="0" applyNumberFormat="1" applyFont="1" applyAlignment="1">
      <alignment vertical="center"/>
    </xf>
    <xf numFmtId="0" fontId="5" fillId="0" borderId="3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5" xfId="0" applyFont="1" applyBorder="1" applyAlignment="1">
      <alignment horizontal="center"/>
    </xf>
    <xf numFmtId="0" fontId="4" fillId="0" borderId="5" xfId="0" quotePrefix="1" applyFont="1" applyBorder="1" applyAlignment="1">
      <alignment horizontal="center" vertical="center"/>
    </xf>
    <xf numFmtId="0" fontId="4" fillId="0" borderId="4" xfId="0" quotePrefix="1" applyFont="1" applyBorder="1" applyAlignment="1">
      <alignment horizontal="center" vertical="center"/>
    </xf>
    <xf numFmtId="0" fontId="4" fillId="0" borderId="6" xfId="0" applyFont="1" applyBorder="1" applyAlignment="1">
      <alignment horizontal="center"/>
    </xf>
    <xf numFmtId="0" fontId="2" fillId="0" borderId="4" xfId="0" applyFont="1" applyBorder="1" applyAlignment="1">
      <alignment horizontal="center" vertical="center"/>
    </xf>
    <xf numFmtId="0" fontId="4" fillId="0" borderId="5" xfId="0" applyFont="1" applyBorder="1" applyAlignment="1">
      <alignment horizontal="center"/>
    </xf>
    <xf numFmtId="0" fontId="4" fillId="0" borderId="0" xfId="0" applyFont="1" applyAlignment="1">
      <alignment horizontal="center"/>
    </xf>
    <xf numFmtId="0" fontId="3" fillId="0" borderId="28" xfId="0" applyFont="1" applyBorder="1" applyAlignment="1">
      <alignment horizontal="left" wrapText="1"/>
    </xf>
    <xf numFmtId="0" fontId="52" fillId="0" borderId="3" xfId="0" applyFont="1" applyBorder="1" applyAlignment="1">
      <alignment horizontal="left" wrapText="1"/>
    </xf>
    <xf numFmtId="0" fontId="3" fillId="0" borderId="0" xfId="0" applyFont="1" applyAlignment="1">
      <alignment horizontal="center" vertical="center"/>
    </xf>
    <xf numFmtId="0" fontId="50" fillId="0" borderId="0" xfId="40" applyFont="1" applyAlignment="1">
      <alignment horizontal="left"/>
    </xf>
    <xf numFmtId="0" fontId="18" fillId="0" borderId="0" xfId="43" applyFont="1" applyAlignment="1">
      <alignment horizontal="center" vertical="center"/>
    </xf>
    <xf numFmtId="0" fontId="19" fillId="0" borderId="2" xfId="40" applyFont="1" applyBorder="1" applyAlignment="1">
      <alignment horizontal="justify" vertical="center" wrapText="1"/>
    </xf>
    <xf numFmtId="0" fontId="45" fillId="0" borderId="0" xfId="40" applyFont="1" applyAlignment="1">
      <alignment horizontal="center"/>
    </xf>
    <xf numFmtId="0" fontId="6" fillId="2" borderId="0" xfId="0" applyFont="1" applyFill="1" applyAlignment="1">
      <alignment horizontal="left" wrapText="1"/>
    </xf>
    <xf numFmtId="0" fontId="5" fillId="0" borderId="0" xfId="0" applyFont="1" applyAlignment="1">
      <alignment horizontal="center" vertical="center" wrapText="1"/>
    </xf>
    <xf numFmtId="0" fontId="3" fillId="2" borderId="0" xfId="0" applyFont="1" applyFill="1" applyAlignment="1">
      <alignment horizontal="left" vertical="top" wrapText="1"/>
    </xf>
    <xf numFmtId="0" fontId="5" fillId="0" borderId="24" xfId="0" applyFont="1" applyBorder="1" applyAlignment="1">
      <alignment horizontal="center" vertical="center" wrapText="1"/>
    </xf>
    <xf numFmtId="0" fontId="5" fillId="39" borderId="20" xfId="0" applyFont="1" applyFill="1" applyBorder="1" applyAlignment="1">
      <alignment horizontal="center"/>
    </xf>
    <xf numFmtId="0" fontId="5" fillId="0" borderId="30" xfId="0" applyFont="1" applyBorder="1" applyAlignment="1">
      <alignment horizontal="center" vertical="center" wrapText="1"/>
    </xf>
    <xf numFmtId="0" fontId="5" fillId="0" borderId="18" xfId="0" quotePrefix="1" applyFont="1" applyBorder="1" applyAlignment="1">
      <alignment horizontal="center" vertical="center"/>
    </xf>
    <xf numFmtId="0" fontId="5" fillId="0" borderId="26" xfId="0" quotePrefix="1" applyFont="1" applyBorder="1" applyAlignment="1">
      <alignment horizontal="center" vertical="center"/>
    </xf>
    <xf numFmtId="0" fontId="3" fillId="2" borderId="0" xfId="0" applyFont="1" applyFill="1" applyAlignment="1">
      <alignment vertical="top" wrapText="1"/>
    </xf>
    <xf numFmtId="0" fontId="3" fillId="2" borderId="0" xfId="0" applyFont="1" applyFill="1" applyAlignment="1">
      <alignment vertical="top"/>
    </xf>
    <xf numFmtId="0" fontId="5" fillId="0" borderId="18" xfId="0" applyFont="1" applyBorder="1" applyAlignment="1">
      <alignment horizontal="center"/>
    </xf>
    <xf numFmtId="0" fontId="5" fillId="0" borderId="20" xfId="0" applyFont="1" applyBorder="1" applyAlignment="1">
      <alignment horizontal="center" vertical="center"/>
    </xf>
    <xf numFmtId="0" fontId="5" fillId="0" borderId="0" xfId="0" applyFont="1" applyAlignment="1">
      <alignment horizontal="center"/>
    </xf>
    <xf numFmtId="0" fontId="5" fillId="0" borderId="20" xfId="0" applyFont="1" applyBorder="1" applyAlignment="1">
      <alignment horizontal="center"/>
    </xf>
    <xf numFmtId="0" fontId="3" fillId="0" borderId="0" xfId="0" applyFont="1" applyAlignment="1">
      <alignment vertical="top" wrapText="1"/>
    </xf>
    <xf numFmtId="0" fontId="3" fillId="0" borderId="0" xfId="0" applyFont="1" applyAlignment="1">
      <alignment vertical="top"/>
    </xf>
    <xf numFmtId="0" fontId="5" fillId="0" borderId="19" xfId="0" quotePrefix="1" applyFont="1" applyBorder="1" applyAlignment="1">
      <alignment horizontal="center" vertical="center"/>
    </xf>
    <xf numFmtId="0" fontId="10" fillId="0" borderId="0" xfId="0" applyFont="1" applyAlignment="1">
      <alignment horizontal="center" vertical="center" wrapText="1"/>
    </xf>
    <xf numFmtId="0" fontId="7" fillId="0" borderId="5" xfId="0" applyFont="1" applyBorder="1" applyAlignment="1">
      <alignment vertical="top" wrapText="1"/>
    </xf>
    <xf numFmtId="0" fontId="7" fillId="0" borderId="5" xfId="0" applyFont="1" applyBorder="1" applyAlignment="1">
      <alignment vertical="top"/>
    </xf>
    <xf numFmtId="0" fontId="2" fillId="0" borderId="0" xfId="0" applyFont="1" applyAlignment="1">
      <alignment vertical="top" wrapText="1"/>
    </xf>
    <xf numFmtId="0" fontId="2" fillId="0" borderId="0" xfId="0" applyFont="1" applyAlignment="1">
      <alignment vertical="top"/>
    </xf>
    <xf numFmtId="0" fontId="5" fillId="0" borderId="0" xfId="0" applyFont="1" applyAlignment="1">
      <alignment horizontal="left" vertical="center" wrapText="1"/>
    </xf>
    <xf numFmtId="0" fontId="5"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3" fillId="3" borderId="0" xfId="0" applyFont="1" applyFill="1" applyAlignment="1">
      <alignment vertical="top" wrapText="1"/>
    </xf>
    <xf numFmtId="0" fontId="4" fillId="2" borderId="18" xfId="0" applyFont="1" applyFill="1" applyBorder="1" applyAlignment="1">
      <alignment vertical="center" wrapText="1"/>
    </xf>
    <xf numFmtId="0" fontId="3" fillId="3" borderId="19" xfId="0" applyFont="1" applyFill="1" applyBorder="1" applyAlignment="1">
      <alignment vertical="center" wrapText="1"/>
    </xf>
    <xf numFmtId="0" fontId="4" fillId="2" borderId="20" xfId="0" applyFont="1" applyFill="1" applyBorder="1" applyAlignment="1">
      <alignment horizontal="center"/>
    </xf>
    <xf numFmtId="0" fontId="4" fillId="2" borderId="18" xfId="0" quotePrefix="1" applyFont="1" applyFill="1" applyBorder="1" applyAlignment="1">
      <alignment horizontal="center" vertical="center"/>
    </xf>
    <xf numFmtId="0" fontId="4" fillId="2" borderId="19" xfId="0" quotePrefix="1" applyFont="1" applyFill="1" applyBorder="1" applyAlignment="1">
      <alignment horizontal="center" vertical="center"/>
    </xf>
    <xf numFmtId="0" fontId="4" fillId="0" borderId="19" xfId="0" applyFont="1" applyBorder="1" applyAlignment="1">
      <alignment horizontal="center" vertical="center" wrapText="1"/>
    </xf>
    <xf numFmtId="0" fontId="4" fillId="37" borderId="24" xfId="0" applyFont="1" applyFill="1" applyBorder="1" applyAlignment="1">
      <alignment horizontal="center" vertical="center" wrapText="1"/>
    </xf>
    <xf numFmtId="0" fontId="4" fillId="37" borderId="0" xfId="0" applyFont="1" applyFill="1" applyAlignment="1">
      <alignment horizontal="center" vertical="center" wrapText="1"/>
    </xf>
    <xf numFmtId="0" fontId="3" fillId="37" borderId="0" xfId="0" applyFont="1" applyFill="1" applyAlignment="1">
      <alignment vertical="top" wrapText="1"/>
    </xf>
    <xf numFmtId="0" fontId="4" fillId="37" borderId="18" xfId="0" applyFont="1" applyFill="1" applyBorder="1" applyAlignment="1">
      <alignment horizontal="center" vertical="center" wrapText="1"/>
    </xf>
    <xf numFmtId="0" fontId="4" fillId="37" borderId="19" xfId="0" applyFont="1" applyFill="1" applyBorder="1" applyAlignment="1">
      <alignment horizontal="center" vertical="center" wrapText="1"/>
    </xf>
    <xf numFmtId="0" fontId="4" fillId="37" borderId="20" xfId="0" quotePrefix="1" applyFont="1" applyFill="1" applyBorder="1" applyAlignment="1">
      <alignment horizontal="center"/>
    </xf>
    <xf numFmtId="0" fontId="5" fillId="38" borderId="0" xfId="0" applyFont="1" applyFill="1" applyAlignment="1">
      <alignment horizontal="center" vertical="center"/>
    </xf>
  </cellXfs>
  <cellStyles count="7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65"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69" builtinId="8"/>
    <cellStyle name="Hipervínculo 2" xfId="31" xr:uid="{00000000-0005-0000-0000-000020000000}"/>
    <cellStyle name="Incorrecto" xfId="32" builtinId="27" customBuiltin="1"/>
    <cellStyle name="Millares" xfId="33" builtinId="3"/>
    <cellStyle name="Millares [0]" xfId="70" builtinId="6"/>
    <cellStyle name="Millares [0] 2" xfId="73" xr:uid="{DE33A74A-61BF-436F-B2D4-46CD68E370B4}"/>
    <cellStyle name="Millares 12" xfId="34" xr:uid="{00000000-0005-0000-0000-000023000000}"/>
    <cellStyle name="Neutral" xfId="35" builtinId="28" customBuiltin="1"/>
    <cellStyle name="Normal" xfId="0" builtinId="0"/>
    <cellStyle name="Normal 2" xfId="36" xr:uid="{00000000-0005-0000-0000-000026000000}"/>
    <cellStyle name="Normal 2 2" xfId="37" xr:uid="{00000000-0005-0000-0000-000027000000}"/>
    <cellStyle name="Normal 3" xfId="38" xr:uid="{00000000-0005-0000-0000-000028000000}"/>
    <cellStyle name="Normal 3 2" xfId="39" xr:uid="{00000000-0005-0000-0000-000029000000}"/>
    <cellStyle name="Normal 4" xfId="40" xr:uid="{00000000-0005-0000-0000-00002A000000}"/>
    <cellStyle name="Normal 4 2" xfId="41" xr:uid="{00000000-0005-0000-0000-00002B000000}"/>
    <cellStyle name="Normal 5" xfId="71" xr:uid="{E6E7D721-1F89-406B-8F73-611830EEEB15}"/>
    <cellStyle name="Normal 5 2" xfId="42" xr:uid="{00000000-0005-0000-0000-00002C000000}"/>
    <cellStyle name="Normal 6" xfId="72" xr:uid="{4BE3468A-87C3-495C-8C4A-BE0B2C53D091}"/>
    <cellStyle name="Normal 7" xfId="74" xr:uid="{C47107EC-4538-4192-A184-2303A69959A5}"/>
    <cellStyle name="Normal_indice" xfId="43" xr:uid="{00000000-0005-0000-0000-00002D000000}"/>
    <cellStyle name="Notas 10" xfId="44" xr:uid="{00000000-0005-0000-0000-00002E000000}"/>
    <cellStyle name="Notas 11" xfId="45" xr:uid="{00000000-0005-0000-0000-00002F000000}"/>
    <cellStyle name="Notas 12" xfId="46" xr:uid="{00000000-0005-0000-0000-000030000000}"/>
    <cellStyle name="Notas 13" xfId="47" xr:uid="{00000000-0005-0000-0000-000031000000}"/>
    <cellStyle name="Notas 14" xfId="48" xr:uid="{00000000-0005-0000-0000-000032000000}"/>
    <cellStyle name="Notas 15" xfId="49" xr:uid="{00000000-0005-0000-0000-000033000000}"/>
    <cellStyle name="Notas 2" xfId="50" xr:uid="{00000000-0005-0000-0000-000034000000}"/>
    <cellStyle name="Notas 3" xfId="51" xr:uid="{00000000-0005-0000-0000-000035000000}"/>
    <cellStyle name="Notas 4" xfId="52" xr:uid="{00000000-0005-0000-0000-000036000000}"/>
    <cellStyle name="Notas 5" xfId="53" xr:uid="{00000000-0005-0000-0000-000037000000}"/>
    <cellStyle name="Notas 6" xfId="54" xr:uid="{00000000-0005-0000-0000-000038000000}"/>
    <cellStyle name="Notas 7" xfId="55" xr:uid="{00000000-0005-0000-0000-000039000000}"/>
    <cellStyle name="Notas 8" xfId="56" xr:uid="{00000000-0005-0000-0000-00003A000000}"/>
    <cellStyle name="Notas 9" xfId="57" xr:uid="{00000000-0005-0000-0000-00003B000000}"/>
    <cellStyle name="Porcentaje" xfId="58" builtinId="5"/>
    <cellStyle name="Porcentual 2" xfId="59" xr:uid="{00000000-0005-0000-0000-00003D000000}"/>
    <cellStyle name="Porcentual_Productos Sice" xfId="60" xr:uid="{00000000-0005-0000-0000-00003E000000}"/>
    <cellStyle name="Salida" xfId="61" builtinId="21" customBuiltin="1"/>
    <cellStyle name="Texto de advertencia" xfId="62" builtinId="11" customBuiltin="1"/>
    <cellStyle name="Texto explicativo" xfId="63" builtinId="53" customBuiltin="1"/>
    <cellStyle name="Título" xfId="64" builtinId="15" customBuiltin="1"/>
    <cellStyle name="Título 2" xfId="66" builtinId="17" customBuiltin="1"/>
    <cellStyle name="Título 3" xfId="67" builtinId="18" customBuiltin="1"/>
    <cellStyle name="Total" xfId="68" builtinId="25" customBuiltin="1"/>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xml"/><Relationship Id="rId1" Type="http://schemas.microsoft.com/office/2011/relationships/chartStyle" Target="style1.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2.xml"/><Relationship Id="rId1" Type="http://schemas.microsoft.com/office/2011/relationships/chartStyle" Target="style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ES" sz="1000" b="1" i="0" u="none" strike="noStrike" baseline="0">
                <a:solidFill>
                  <a:srgbClr val="000000"/>
                </a:solidFill>
                <a:latin typeface="Arial"/>
                <a:cs typeface="Arial"/>
              </a:rPr>
              <a:t>Gráfico Nº 1</a:t>
            </a:r>
          </a:p>
          <a:p>
            <a:pPr>
              <a:defRPr sz="1000" b="0" i="0" u="none" strike="noStrike" baseline="0">
                <a:solidFill>
                  <a:srgbClr val="000000"/>
                </a:solidFill>
                <a:latin typeface="Calibri"/>
                <a:ea typeface="Calibri"/>
                <a:cs typeface="Calibri"/>
              </a:defRPr>
            </a:pPr>
            <a:r>
              <a:rPr lang="es-ES" sz="1000" b="1" i="0" u="none" strike="noStrike" baseline="0">
                <a:solidFill>
                  <a:srgbClr val="000000"/>
                </a:solidFill>
                <a:latin typeface="Arial"/>
                <a:cs typeface="Arial"/>
              </a:rPr>
              <a:t>Evolución balanza de productos silvoagropecuarios </a:t>
            </a:r>
          </a:p>
          <a:p>
            <a:pPr>
              <a:defRPr sz="1000" b="0" i="0" u="none" strike="noStrike" baseline="0">
                <a:solidFill>
                  <a:srgbClr val="000000"/>
                </a:solidFill>
                <a:latin typeface="Calibri"/>
                <a:ea typeface="Calibri"/>
                <a:cs typeface="Calibri"/>
              </a:defRPr>
            </a:pPr>
            <a:endParaRPr lang="es-ES"/>
          </a:p>
        </c:rich>
      </c:tx>
      <c:overlay val="0"/>
    </c:title>
    <c:autoTitleDeleted val="0"/>
    <c:plotArea>
      <c:layout>
        <c:manualLayout>
          <c:layoutTarget val="inner"/>
          <c:xMode val="edge"/>
          <c:yMode val="edge"/>
          <c:x val="0.18188693245334414"/>
          <c:y val="0.22056853062858667"/>
          <c:w val="0.65164965787334195"/>
          <c:h val="0.73515422237225336"/>
        </c:manualLayout>
      </c:layout>
      <c:lineChart>
        <c:grouping val="standard"/>
        <c:varyColors val="0"/>
        <c:ser>
          <c:idx val="0"/>
          <c:order val="0"/>
          <c:tx>
            <c:strRef>
              <c:f>balanza_periodos!$U$27</c:f>
              <c:strCache>
                <c:ptCount val="1"/>
                <c:pt idx="0">
                  <c:v>Agrícola</c:v>
                </c:pt>
              </c:strCache>
            </c:strRef>
          </c:tx>
          <c:cat>
            <c:strRef>
              <c:f>balanza_periodos!$T$28:$T$32</c:f>
              <c:strCache>
                <c:ptCount val="5"/>
                <c:pt idx="0">
                  <c:v>ene-jul 22</c:v>
                </c:pt>
                <c:pt idx="1">
                  <c:v>ene-jul 23</c:v>
                </c:pt>
                <c:pt idx="2">
                  <c:v>ene-jul 24</c:v>
                </c:pt>
                <c:pt idx="3">
                  <c:v>ene-jul 25</c:v>
                </c:pt>
                <c:pt idx="4">
                  <c:v>ene-jul 26</c:v>
                </c:pt>
              </c:strCache>
            </c:strRef>
          </c:cat>
          <c:val>
            <c:numRef>
              <c:f>balanza_periodos!$U$28:$U$32</c:f>
              <c:numCache>
                <c:formatCode>_-* #,##0\ _p_t_a_-;\-* #,##0\ _p_t_a_-;_-* "-"??\ _p_t_a_-;_-@_-</c:formatCode>
                <c:ptCount val="5"/>
                <c:pt idx="0">
                  <c:v>3291086</c:v>
                </c:pt>
                <c:pt idx="1">
                  <c:v>4179975</c:v>
                </c:pt>
                <c:pt idx="2">
                  <c:v>5489950</c:v>
                </c:pt>
                <c:pt idx="3">
                  <c:v>4808420</c:v>
                </c:pt>
                <c:pt idx="4">
                  <c:v>4315709</c:v>
                </c:pt>
              </c:numCache>
            </c:numRef>
          </c:val>
          <c:smooth val="0"/>
          <c:extLst>
            <c:ext xmlns:c16="http://schemas.microsoft.com/office/drawing/2014/chart" uri="{C3380CC4-5D6E-409C-BE32-E72D297353CC}">
              <c16:uniqueId val="{00000000-B6F2-43D3-A326-C07583E4992F}"/>
            </c:ext>
          </c:extLst>
        </c:ser>
        <c:ser>
          <c:idx val="1"/>
          <c:order val="1"/>
          <c:tx>
            <c:strRef>
              <c:f>balanza_periodos!$V$27</c:f>
              <c:strCache>
                <c:ptCount val="1"/>
                <c:pt idx="0">
                  <c:v>Pecuario</c:v>
                </c:pt>
              </c:strCache>
            </c:strRef>
          </c:tx>
          <c:cat>
            <c:strRef>
              <c:f>balanza_periodos!$T$28:$T$32</c:f>
              <c:strCache>
                <c:ptCount val="5"/>
                <c:pt idx="0">
                  <c:v>ene-jul 22</c:v>
                </c:pt>
                <c:pt idx="1">
                  <c:v>ene-jul 23</c:v>
                </c:pt>
                <c:pt idx="2">
                  <c:v>ene-jul 24</c:v>
                </c:pt>
                <c:pt idx="3">
                  <c:v>ene-jul 25</c:v>
                </c:pt>
                <c:pt idx="4">
                  <c:v>ene-jul 26</c:v>
                </c:pt>
              </c:strCache>
            </c:strRef>
          </c:cat>
          <c:val>
            <c:numRef>
              <c:f>balanza_periodos!$V$28:$V$32</c:f>
              <c:numCache>
                <c:formatCode>_-* #,##0\ _p_t_a_-;\-* #,##0\ _p_t_a_-;_-* "-"??\ _p_t_a_-;_-@_-</c:formatCode>
                <c:ptCount val="5"/>
                <c:pt idx="0">
                  <c:v>-586252</c:v>
                </c:pt>
                <c:pt idx="1">
                  <c:v>-677778</c:v>
                </c:pt>
                <c:pt idx="2">
                  <c:v>-653028</c:v>
                </c:pt>
                <c:pt idx="3">
                  <c:v>-700659</c:v>
                </c:pt>
                <c:pt idx="4">
                  <c:v>-925947</c:v>
                </c:pt>
              </c:numCache>
            </c:numRef>
          </c:val>
          <c:smooth val="0"/>
          <c:extLst>
            <c:ext xmlns:c16="http://schemas.microsoft.com/office/drawing/2014/chart" uri="{C3380CC4-5D6E-409C-BE32-E72D297353CC}">
              <c16:uniqueId val="{00000001-B6F2-43D3-A326-C07583E4992F}"/>
            </c:ext>
          </c:extLst>
        </c:ser>
        <c:ser>
          <c:idx val="2"/>
          <c:order val="2"/>
          <c:tx>
            <c:strRef>
              <c:f>balanza_periodos!$W$27</c:f>
              <c:strCache>
                <c:ptCount val="1"/>
                <c:pt idx="0">
                  <c:v>Forestal</c:v>
                </c:pt>
              </c:strCache>
            </c:strRef>
          </c:tx>
          <c:cat>
            <c:strRef>
              <c:f>balanza_periodos!$T$28:$T$32</c:f>
              <c:strCache>
                <c:ptCount val="5"/>
                <c:pt idx="0">
                  <c:v>ene-jul 22</c:v>
                </c:pt>
                <c:pt idx="1">
                  <c:v>ene-jul 23</c:v>
                </c:pt>
                <c:pt idx="2">
                  <c:v>ene-jul 24</c:v>
                </c:pt>
                <c:pt idx="3">
                  <c:v>ene-jul 25</c:v>
                </c:pt>
                <c:pt idx="4">
                  <c:v>ene-jul 26</c:v>
                </c:pt>
              </c:strCache>
            </c:strRef>
          </c:cat>
          <c:val>
            <c:numRef>
              <c:f>balanza_periodos!$W$28:$W$32</c:f>
              <c:numCache>
                <c:formatCode>_-* #,##0\ _p_t_a_-;\-* #,##0\ _p_t_a_-;_-* "-"??\ _p_t_a_-;_-@_-</c:formatCode>
                <c:ptCount val="5"/>
                <c:pt idx="0">
                  <c:v>3600938</c:v>
                </c:pt>
                <c:pt idx="1">
                  <c:v>2660366</c:v>
                </c:pt>
                <c:pt idx="2">
                  <c:v>3084544</c:v>
                </c:pt>
                <c:pt idx="3">
                  <c:v>3107213</c:v>
                </c:pt>
                <c:pt idx="4">
                  <c:v>2821402</c:v>
                </c:pt>
              </c:numCache>
            </c:numRef>
          </c:val>
          <c:smooth val="0"/>
          <c:extLst>
            <c:ext xmlns:c16="http://schemas.microsoft.com/office/drawing/2014/chart" uri="{C3380CC4-5D6E-409C-BE32-E72D297353CC}">
              <c16:uniqueId val="{00000002-B6F2-43D3-A326-C07583E4992F}"/>
            </c:ext>
          </c:extLst>
        </c:ser>
        <c:ser>
          <c:idx val="3"/>
          <c:order val="3"/>
          <c:tx>
            <c:strRef>
              <c:f>balanza_periodos!$X$27</c:f>
              <c:strCache>
                <c:ptCount val="1"/>
                <c:pt idx="0">
                  <c:v>Total</c:v>
                </c:pt>
              </c:strCache>
            </c:strRef>
          </c:tx>
          <c:cat>
            <c:strRef>
              <c:f>balanza_periodos!$T$28:$T$32</c:f>
              <c:strCache>
                <c:ptCount val="5"/>
                <c:pt idx="0">
                  <c:v>ene-jul 22</c:v>
                </c:pt>
                <c:pt idx="1">
                  <c:v>ene-jul 23</c:v>
                </c:pt>
                <c:pt idx="2">
                  <c:v>ene-jul 24</c:v>
                </c:pt>
                <c:pt idx="3">
                  <c:v>ene-jul 25</c:v>
                </c:pt>
                <c:pt idx="4">
                  <c:v>ene-jul 26</c:v>
                </c:pt>
              </c:strCache>
            </c:strRef>
          </c:cat>
          <c:val>
            <c:numRef>
              <c:f>balanza_periodos!$X$28:$X$32</c:f>
              <c:numCache>
                <c:formatCode>_-* #,##0\ _p_t_a_-;\-* #,##0\ _p_t_a_-;_-* "-"??\ _p_t_a_-;_-@_-</c:formatCode>
                <c:ptCount val="5"/>
                <c:pt idx="0">
                  <c:v>6305772</c:v>
                </c:pt>
                <c:pt idx="1">
                  <c:v>6162563</c:v>
                </c:pt>
                <c:pt idx="2">
                  <c:v>7921466</c:v>
                </c:pt>
                <c:pt idx="3">
                  <c:v>7214974</c:v>
                </c:pt>
                <c:pt idx="4">
                  <c:v>6211164</c:v>
                </c:pt>
              </c:numCache>
            </c:numRef>
          </c:val>
          <c:smooth val="0"/>
          <c:extLst>
            <c:ext xmlns:c16="http://schemas.microsoft.com/office/drawing/2014/chart" uri="{C3380CC4-5D6E-409C-BE32-E72D297353CC}">
              <c16:uniqueId val="{00000003-B6F2-43D3-A326-C07583E4992F}"/>
            </c:ext>
          </c:extLst>
        </c:ser>
        <c:dLbls>
          <c:showLegendKey val="0"/>
          <c:showVal val="0"/>
          <c:showCatName val="0"/>
          <c:showSerName val="0"/>
          <c:showPercent val="0"/>
          <c:showBubbleSize val="0"/>
        </c:dLbls>
        <c:marker val="1"/>
        <c:smooth val="0"/>
        <c:axId val="33084960"/>
        <c:axId val="33086592"/>
      </c:lineChart>
      <c:catAx>
        <c:axId val="3308496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86592"/>
        <c:crosses val="autoZero"/>
        <c:auto val="1"/>
        <c:lblAlgn val="ctr"/>
        <c:lblOffset val="100"/>
        <c:noMultiLvlLbl val="0"/>
      </c:catAx>
      <c:valAx>
        <c:axId val="33086592"/>
        <c:scaling>
          <c:orientation val="minMax"/>
        </c:scaling>
        <c:delete val="0"/>
        <c:axPos val="l"/>
        <c:majorGridlines/>
        <c:numFmt formatCode="_-* #,##0\ _p_t_a_-;\-* #,##0\ _p_t_a_-;_-* &quot;-&quot;??\ _p_t_a_-;_-@_-"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84960"/>
        <c:crosses val="autoZero"/>
        <c:crossBetween val="between"/>
        <c:dispUnits>
          <c:builtInUnit val="thousands"/>
          <c:dispUnitsLbl>
            <c:layout>
              <c:manualLayout>
                <c:xMode val="edge"/>
                <c:yMode val="edge"/>
                <c:x val="2.6097271648873072E-2"/>
                <c:y val="0.31112148018534719"/>
              </c:manualLayout>
            </c:layout>
            <c:tx>
              <c:rich>
                <a:bodyPr rot="-5400000" vert="horz"/>
                <a:lstStyle/>
                <a:p>
                  <a:pPr algn="ctr">
                    <a:defRPr sz="1000" b="1" i="0" u="none" strike="noStrike" baseline="0">
                      <a:solidFill>
                        <a:srgbClr val="000000"/>
                      </a:solidFill>
                      <a:latin typeface="Calibri"/>
                      <a:ea typeface="Calibri"/>
                      <a:cs typeface="Calibri"/>
                    </a:defRPr>
                  </a:pPr>
                  <a:r>
                    <a:rPr lang="es-ES"/>
                    <a:t>Millones de dólares</a:t>
                  </a:r>
                </a:p>
              </c:rich>
            </c:tx>
          </c:dispUnitsLbl>
        </c:dispUnits>
      </c:valAx>
    </c:plotArea>
    <c:legend>
      <c:legendPos val="r"/>
      <c:layout>
        <c:manualLayout>
          <c:xMode val="edge"/>
          <c:yMode val="edge"/>
          <c:x val="0.82404539070136751"/>
          <c:y val="0.42762712318621671"/>
          <c:w val="0.16792576067483195"/>
          <c:h val="0.24213123800150071"/>
        </c:manualLayout>
      </c:layout>
      <c:overlay val="0"/>
      <c:txPr>
        <a:bodyPr/>
        <a:lstStyle/>
        <a:p>
          <a:pPr>
            <a:defRPr sz="800" b="0" i="0" u="none" strike="noStrike" baseline="0">
              <a:solidFill>
                <a:srgbClr val="000000"/>
              </a:solidFill>
              <a:latin typeface="Calibri"/>
              <a:ea typeface="Calibri"/>
              <a:cs typeface="Calibri"/>
            </a:defRPr>
          </a:pPr>
          <a:endParaRPr lang="es-CL"/>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0022" l="0.70000000000000018" r="0.70000000000000018" t="0.75000000000000022" header="0.3000000000000001" footer="0.3000000000000001"/>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27"/>
    </mc:Choice>
    <mc:Fallback>
      <c:style val="27"/>
    </mc:Fallback>
  </mc:AlternateContent>
  <c:chart>
    <c:title>
      <c:tx>
        <c:strRef>
          <c:f>TitulosGraficos!$G$5</c:f>
          <c:strCache>
            <c:ptCount val="1"/>
            <c:pt idx="0">
              <c:v>Gráfico  Nº 10
Importación de productos silvoagropecuarios por país de origen
Miles de dólares  enero - julio 2026</c:v>
            </c:pt>
          </c:strCache>
        </c:strRef>
      </c:tx>
      <c:layout>
        <c:manualLayout>
          <c:xMode val="edge"/>
          <c:yMode val="edge"/>
          <c:x val="0.21233355162628248"/>
          <c:y val="2.8030833917309039E-2"/>
        </c:manualLayout>
      </c:layout>
      <c:overlay val="0"/>
      <c:txPr>
        <a:bodyPr/>
        <a:lstStyle/>
        <a:p>
          <a:pPr>
            <a:defRPr sz="1000" b="0" i="0" u="none" strike="noStrike" baseline="0">
              <a:solidFill>
                <a:srgbClr val="000000"/>
              </a:solidFill>
              <a:latin typeface="Calibri"/>
              <a:ea typeface="Calibri"/>
              <a:cs typeface="Calibri"/>
            </a:defRPr>
          </a:pPr>
          <a:endParaRPr lang="es-CL"/>
        </a:p>
      </c:txPr>
    </c:title>
    <c:autoTitleDeleted val="0"/>
    <c:plotArea>
      <c:layout/>
      <c:barChart>
        <c:barDir val="col"/>
        <c:grouping val="clustered"/>
        <c:varyColors val="0"/>
        <c:ser>
          <c:idx val="0"/>
          <c:order val="0"/>
          <c:invertIfNegative val="0"/>
          <c:cat>
            <c:strRef>
              <c:f>'prin paises exp e imp'!$A$55:$A$69</c:f>
              <c:strCache>
                <c:ptCount val="15"/>
                <c:pt idx="0">
                  <c:v>Argentina</c:v>
                </c:pt>
                <c:pt idx="1">
                  <c:v>Brasil</c:v>
                </c:pt>
                <c:pt idx="2">
                  <c:v>Paraguay</c:v>
                </c:pt>
                <c:pt idx="3">
                  <c:v>Estados Unidos</c:v>
                </c:pt>
                <c:pt idx="4">
                  <c:v>Perú</c:v>
                </c:pt>
                <c:pt idx="5">
                  <c:v>China</c:v>
                </c:pt>
                <c:pt idx="6">
                  <c:v>Ecuador</c:v>
                </c:pt>
                <c:pt idx="7">
                  <c:v>España</c:v>
                </c:pt>
                <c:pt idx="8">
                  <c:v>Países Bajos</c:v>
                </c:pt>
                <c:pt idx="9">
                  <c:v>Canadá</c:v>
                </c:pt>
                <c:pt idx="10">
                  <c:v>Colombia</c:v>
                </c:pt>
                <c:pt idx="11">
                  <c:v>Alemania</c:v>
                </c:pt>
                <c:pt idx="12">
                  <c:v>Uruguay</c:v>
                </c:pt>
                <c:pt idx="13">
                  <c:v>Reino Unido</c:v>
                </c:pt>
                <c:pt idx="14">
                  <c:v>Bolivia</c:v>
                </c:pt>
              </c:strCache>
            </c:strRef>
          </c:cat>
          <c:val>
            <c:numRef>
              <c:f>'prin paises exp e imp'!$D$55:$D$69</c:f>
              <c:numCache>
                <c:formatCode>#,##0</c:formatCode>
                <c:ptCount val="15"/>
                <c:pt idx="0">
                  <c:v>1334749.9377400004</c:v>
                </c:pt>
                <c:pt idx="1">
                  <c:v>1248783.8886200015</c:v>
                </c:pt>
                <c:pt idx="2">
                  <c:v>572544.90910999989</c:v>
                </c:pt>
                <c:pt idx="3">
                  <c:v>468108.53627999959</c:v>
                </c:pt>
                <c:pt idx="4">
                  <c:v>224571.81879999992</c:v>
                </c:pt>
                <c:pt idx="5">
                  <c:v>182741.12103000004</c:v>
                </c:pt>
                <c:pt idx="6">
                  <c:v>148711.98070000001</c:v>
                </c:pt>
                <c:pt idx="7">
                  <c:v>110946.41044000005</c:v>
                </c:pt>
                <c:pt idx="8">
                  <c:v>106252.36940999998</c:v>
                </c:pt>
                <c:pt idx="9">
                  <c:v>98747.811979999969</c:v>
                </c:pt>
                <c:pt idx="10">
                  <c:v>92867.823940000046</c:v>
                </c:pt>
                <c:pt idx="11">
                  <c:v>90883.438379999934</c:v>
                </c:pt>
                <c:pt idx="12">
                  <c:v>72954.689200000023</c:v>
                </c:pt>
                <c:pt idx="13">
                  <c:v>57577.111409999998</c:v>
                </c:pt>
                <c:pt idx="14">
                  <c:v>55532.154269999992</c:v>
                </c:pt>
              </c:numCache>
            </c:numRef>
          </c:val>
          <c:extLst>
            <c:ext xmlns:c16="http://schemas.microsoft.com/office/drawing/2014/chart" uri="{C3380CC4-5D6E-409C-BE32-E72D297353CC}">
              <c16:uniqueId val="{00000000-CD69-4EB8-9613-529E62A0A293}"/>
            </c:ext>
          </c:extLst>
        </c:ser>
        <c:dLbls>
          <c:showLegendKey val="0"/>
          <c:showVal val="0"/>
          <c:showCatName val="0"/>
          <c:showSerName val="0"/>
          <c:showPercent val="0"/>
          <c:showBubbleSize val="0"/>
        </c:dLbls>
        <c:gapWidth val="150"/>
        <c:axId val="33097472"/>
        <c:axId val="33089856"/>
      </c:barChart>
      <c:catAx>
        <c:axId val="33097472"/>
        <c:scaling>
          <c:orientation val="minMax"/>
        </c:scaling>
        <c:delete val="0"/>
        <c:axPos val="b"/>
        <c:numFmt formatCode="#,##0.00" sourceLinked="0"/>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L"/>
          </a:p>
        </c:txPr>
        <c:crossAx val="33089856"/>
        <c:crosses val="autoZero"/>
        <c:auto val="1"/>
        <c:lblAlgn val="ctr"/>
        <c:lblOffset val="100"/>
        <c:noMultiLvlLbl val="0"/>
      </c:catAx>
      <c:valAx>
        <c:axId val="33089856"/>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9747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59055118110236227" l="0.78740157480314965" r="0.78740157480314965" t="2.4409448818897639" header="0.31496062992125984" footer="0.31496062992125984"/>
    <c:pageSetup paperSize="119" orientation="portrait" horizontalDpi="300" verticalDpi="300"/>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27"/>
    </mc:Choice>
    <mc:Fallback>
      <c:style val="27"/>
    </mc:Fallback>
  </mc:AlternateContent>
  <c:chart>
    <c:title>
      <c:tx>
        <c:strRef>
          <c:f>TitulosGraficos!$F$5</c:f>
          <c:strCache>
            <c:ptCount val="1"/>
            <c:pt idx="0">
              <c:v>Gráfico  Nº 9
Exportación de productos silvoagropecuarios por país de  destino
Miles de dólares  enero - julio 2026</c:v>
            </c:pt>
          </c:strCache>
        </c:strRef>
      </c:tx>
      <c:overlay val="0"/>
      <c:txPr>
        <a:bodyPr/>
        <a:lstStyle/>
        <a:p>
          <a:pPr>
            <a:defRPr sz="1000" b="0" i="0" u="none" strike="noStrike" baseline="0">
              <a:solidFill>
                <a:srgbClr val="000000"/>
              </a:solidFill>
              <a:latin typeface="Calibri"/>
              <a:ea typeface="Calibri"/>
              <a:cs typeface="Calibri"/>
            </a:defRPr>
          </a:pPr>
          <a:endParaRPr lang="es-CL"/>
        </a:p>
      </c:txPr>
    </c:title>
    <c:autoTitleDeleted val="0"/>
    <c:plotArea>
      <c:layout/>
      <c:barChart>
        <c:barDir val="col"/>
        <c:grouping val="clustered"/>
        <c:varyColors val="0"/>
        <c:ser>
          <c:idx val="0"/>
          <c:order val="0"/>
          <c:invertIfNegative val="0"/>
          <c:cat>
            <c:strRef>
              <c:f>'prin paises exp e imp'!$A$7:$A$21</c:f>
              <c:strCache>
                <c:ptCount val="15"/>
                <c:pt idx="0">
                  <c:v>China</c:v>
                </c:pt>
                <c:pt idx="1">
                  <c:v>Estados Unidos</c:v>
                </c:pt>
                <c:pt idx="2">
                  <c:v>Países Bajos</c:v>
                </c:pt>
                <c:pt idx="3">
                  <c:v>Japón</c:v>
                </c:pt>
                <c:pt idx="4">
                  <c:v>México</c:v>
                </c:pt>
                <c:pt idx="5">
                  <c:v>Brasil</c:v>
                </c:pt>
                <c:pt idx="6">
                  <c:v>Italia</c:v>
                </c:pt>
                <c:pt idx="7">
                  <c:v>Corea del Sur</c:v>
                </c:pt>
                <c:pt idx="8">
                  <c:v>Colombia</c:v>
                </c:pt>
                <c:pt idx="9">
                  <c:v>Reino Unido</c:v>
                </c:pt>
                <c:pt idx="10">
                  <c:v>Alemania</c:v>
                </c:pt>
                <c:pt idx="11">
                  <c:v>Canadá</c:v>
                </c:pt>
                <c:pt idx="12">
                  <c:v>Perú</c:v>
                </c:pt>
                <c:pt idx="13">
                  <c:v>España</c:v>
                </c:pt>
                <c:pt idx="14">
                  <c:v>India</c:v>
                </c:pt>
              </c:strCache>
            </c:strRef>
          </c:cat>
          <c:val>
            <c:numRef>
              <c:f>'prin paises exp e imp'!$D$7:$D$21</c:f>
              <c:numCache>
                <c:formatCode>#,##0</c:formatCode>
                <c:ptCount val="15"/>
                <c:pt idx="0">
                  <c:v>3113254.4734099996</c:v>
                </c:pt>
                <c:pt idx="1">
                  <c:v>2067809.0137199981</c:v>
                </c:pt>
                <c:pt idx="2">
                  <c:v>486493.39952000009</c:v>
                </c:pt>
                <c:pt idx="3">
                  <c:v>474563.06480000005</c:v>
                </c:pt>
                <c:pt idx="4">
                  <c:v>465317.17003999982</c:v>
                </c:pt>
                <c:pt idx="5">
                  <c:v>372553.93738999957</c:v>
                </c:pt>
                <c:pt idx="6">
                  <c:v>362827.55343000009</c:v>
                </c:pt>
                <c:pt idx="7">
                  <c:v>359624.60677000036</c:v>
                </c:pt>
                <c:pt idx="8">
                  <c:v>307840.24174999993</c:v>
                </c:pt>
                <c:pt idx="9">
                  <c:v>282110.88831999985</c:v>
                </c:pt>
                <c:pt idx="10">
                  <c:v>276318.0864700001</c:v>
                </c:pt>
                <c:pt idx="11">
                  <c:v>273829.31067000009</c:v>
                </c:pt>
                <c:pt idx="12">
                  <c:v>235823.58961000011</c:v>
                </c:pt>
                <c:pt idx="13">
                  <c:v>202737.83624999988</c:v>
                </c:pt>
                <c:pt idx="14">
                  <c:v>201688.37520999988</c:v>
                </c:pt>
              </c:numCache>
            </c:numRef>
          </c:val>
          <c:extLst>
            <c:ext xmlns:c16="http://schemas.microsoft.com/office/drawing/2014/chart" uri="{C3380CC4-5D6E-409C-BE32-E72D297353CC}">
              <c16:uniqueId val="{00000000-EDA1-42EA-AF74-F05AA0BC3164}"/>
            </c:ext>
          </c:extLst>
        </c:ser>
        <c:dLbls>
          <c:showLegendKey val="0"/>
          <c:showVal val="0"/>
          <c:showCatName val="0"/>
          <c:showSerName val="0"/>
          <c:showPercent val="0"/>
          <c:showBubbleSize val="0"/>
        </c:dLbls>
        <c:gapWidth val="150"/>
        <c:axId val="33083328"/>
        <c:axId val="33084416"/>
      </c:barChart>
      <c:catAx>
        <c:axId val="33083328"/>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L"/>
          </a:p>
        </c:txPr>
        <c:crossAx val="33084416"/>
        <c:crosses val="autoZero"/>
        <c:auto val="1"/>
        <c:lblAlgn val="ctr"/>
        <c:lblOffset val="100"/>
        <c:noMultiLvlLbl val="0"/>
      </c:catAx>
      <c:valAx>
        <c:axId val="33084416"/>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833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0044" l="0.7000000000000004" r="0.7000000000000004" t="0.75000000000000044" header="0.30000000000000021" footer="0.30000000000000021"/>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28"/>
    </mc:Choice>
    <mc:Fallback>
      <c:style val="28"/>
    </mc:Fallback>
  </mc:AlternateContent>
  <c:chart>
    <c:title>
      <c:tx>
        <c:strRef>
          <c:f>TitulosGraficos!$H$5</c:f>
          <c:strCache>
            <c:ptCount val="1"/>
            <c:pt idx="0">
              <c:v>Gráfico  Nº 11
Principales productos silvoagropecuarios exportados
Miles de dólares  enero - julio 2026</c:v>
            </c:pt>
          </c:strCache>
        </c:strRef>
      </c:tx>
      <c:overlay val="0"/>
      <c:txPr>
        <a:bodyPr/>
        <a:lstStyle/>
        <a:p>
          <a:pPr>
            <a:defRPr sz="1000" b="0" i="0" u="none" strike="noStrike" baseline="0">
              <a:solidFill>
                <a:srgbClr val="000000"/>
              </a:solidFill>
              <a:latin typeface="Calibri"/>
              <a:ea typeface="Calibri"/>
              <a:cs typeface="Calibri"/>
            </a:defRPr>
          </a:pPr>
          <a:endParaRPr lang="es-CL"/>
        </a:p>
      </c:txPr>
    </c:title>
    <c:autoTitleDeleted val="0"/>
    <c:plotArea>
      <c:layout/>
      <c:barChart>
        <c:barDir val="bar"/>
        <c:grouping val="clustered"/>
        <c:varyColors val="0"/>
        <c:ser>
          <c:idx val="0"/>
          <c:order val="0"/>
          <c:invertIfNegative val="0"/>
          <c:cat>
            <c:numRef>
              <c:f>'prin prod exp e imp'!$A$7:$A$21</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cat>
          <c:val>
            <c:numRef>
              <c:f>'prin prod exp e imp'!$E$7:$E$21</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E88-4EDD-BA85-1FA18FD2CDD9}"/>
            </c:ext>
          </c:extLst>
        </c:ser>
        <c:dLbls>
          <c:showLegendKey val="0"/>
          <c:showVal val="0"/>
          <c:showCatName val="0"/>
          <c:showSerName val="0"/>
          <c:showPercent val="0"/>
          <c:showBubbleSize val="0"/>
        </c:dLbls>
        <c:gapWidth val="150"/>
        <c:axId val="1978359472"/>
        <c:axId val="1978362192"/>
      </c:barChart>
      <c:catAx>
        <c:axId val="1978359472"/>
        <c:scaling>
          <c:orientation val="minMax"/>
        </c:scaling>
        <c:delete val="0"/>
        <c:axPos val="l"/>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s-CL"/>
          </a:p>
        </c:txPr>
        <c:crossAx val="1978362192"/>
        <c:crosses val="autoZero"/>
        <c:auto val="1"/>
        <c:lblAlgn val="ctr"/>
        <c:lblOffset val="100"/>
        <c:tickLblSkip val="1"/>
        <c:noMultiLvlLbl val="0"/>
      </c:catAx>
      <c:valAx>
        <c:axId val="1978362192"/>
        <c:scaling>
          <c:orientation val="minMax"/>
          <c:min val="0"/>
        </c:scaling>
        <c:delete val="0"/>
        <c:axPos val="b"/>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197835947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0022" l="0.70000000000000018" r="0.70000000000000018" t="0.75000000000000022" header="0.3000000000000001" footer="0.3000000000000001"/>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28"/>
    </mc:Choice>
    <mc:Fallback>
      <c:style val="28"/>
    </mc:Fallback>
  </mc:AlternateContent>
  <c:chart>
    <c:title>
      <c:tx>
        <c:strRef>
          <c:f>TitulosGraficos!$I$5</c:f>
          <c:strCache>
            <c:ptCount val="1"/>
            <c:pt idx="0">
              <c:v>Gráfico  Nº 12
Principales productos silvoagropecuarios importados
Miles de dólares  enero - julio 2026</c:v>
            </c:pt>
          </c:strCache>
        </c:strRef>
      </c:tx>
      <c:overlay val="0"/>
      <c:txPr>
        <a:bodyPr/>
        <a:lstStyle/>
        <a:p>
          <a:pPr>
            <a:defRPr sz="1000" b="0" i="0" u="none" strike="noStrike" baseline="0">
              <a:solidFill>
                <a:srgbClr val="000000"/>
              </a:solidFill>
              <a:latin typeface="Calibri"/>
              <a:ea typeface="Calibri"/>
              <a:cs typeface="Calibri"/>
            </a:defRPr>
          </a:pPr>
          <a:endParaRPr lang="es-CL"/>
        </a:p>
      </c:txPr>
    </c:title>
    <c:autoTitleDeleted val="0"/>
    <c:plotArea>
      <c:layout/>
      <c:barChart>
        <c:barDir val="bar"/>
        <c:grouping val="clustered"/>
        <c:varyColors val="0"/>
        <c:ser>
          <c:idx val="0"/>
          <c:order val="0"/>
          <c:invertIfNegative val="0"/>
          <c:cat>
            <c:numRef>
              <c:f>'prin prod exp e imp'!$A$56:$A$70</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cat>
          <c:val>
            <c:numRef>
              <c:f>'prin prod exp e imp'!$E$56:$E$70</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E684-4EB9-80B5-AEEF6B2A5878}"/>
            </c:ext>
          </c:extLst>
        </c:ser>
        <c:dLbls>
          <c:showLegendKey val="0"/>
          <c:showVal val="0"/>
          <c:showCatName val="0"/>
          <c:showSerName val="0"/>
          <c:showPercent val="0"/>
          <c:showBubbleSize val="0"/>
        </c:dLbls>
        <c:gapWidth val="150"/>
        <c:axId val="1978358384"/>
        <c:axId val="1978363824"/>
      </c:barChart>
      <c:catAx>
        <c:axId val="1978358384"/>
        <c:scaling>
          <c:orientation val="minMax"/>
        </c:scaling>
        <c:delete val="0"/>
        <c:axPos val="l"/>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s-CL"/>
          </a:p>
        </c:txPr>
        <c:crossAx val="1978363824"/>
        <c:crossesAt val="0"/>
        <c:auto val="1"/>
        <c:lblAlgn val="ctr"/>
        <c:lblOffset val="100"/>
        <c:tickLblSkip val="1"/>
        <c:noMultiLvlLbl val="0"/>
      </c:catAx>
      <c:valAx>
        <c:axId val="1978363824"/>
        <c:scaling>
          <c:orientation val="minMax"/>
        </c:scaling>
        <c:delete val="0"/>
        <c:axPos val="b"/>
        <c:majorGridlines/>
        <c:numFmt formatCode="#,##0"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es-CL"/>
          </a:p>
        </c:txPr>
        <c:crossAx val="1978358384"/>
        <c:crosses val="autoZero"/>
        <c:crossBetween val="between"/>
        <c:minorUnit val="1000"/>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0022" l="0.70000000000000018" r="0.70000000000000018" t="0.75000000000000022" header="0.3000000000000001" footer="0.300000000000000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TitulosGraficos!$J$5</c:f>
          <c:strCache>
            <c:ptCount val="1"/>
            <c:pt idx="0">
              <c:v>Gráfico  Nº 11
Principales rubros exportados
Millones de dólares  enero - julio 2026</c:v>
            </c:pt>
          </c:strCache>
        </c:strRef>
      </c:tx>
      <c:layout>
        <c:manualLayout>
          <c:xMode val="edge"/>
          <c:yMode val="edge"/>
          <c:x val="0.30080084397878143"/>
          <c:y val="2.0746656544960902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s-CL"/>
        </a:p>
      </c:txPr>
    </c:title>
    <c:autoTitleDeleted val="0"/>
    <c:plotArea>
      <c:layout>
        <c:manualLayout>
          <c:layoutTarget val="inner"/>
          <c:xMode val="edge"/>
          <c:yMode val="edge"/>
          <c:x val="0.26718870838065828"/>
          <c:y val="0.18565351490434084"/>
          <c:w val="0.66103923395313025"/>
          <c:h val="0.72140753679769365"/>
        </c:manualLayout>
      </c:layout>
      <c:barChart>
        <c:barDir val="bar"/>
        <c:grouping val="clustered"/>
        <c:varyColors val="0"/>
        <c:ser>
          <c:idx val="7"/>
          <c:order val="0"/>
          <c:spPr>
            <a:gradFill rotWithShape="1">
              <a:gsLst>
                <a:gs pos="0">
                  <a:schemeClr val="accent1">
                    <a:tint val="46000"/>
                    <a:shade val="51000"/>
                    <a:satMod val="130000"/>
                  </a:schemeClr>
                </a:gs>
                <a:gs pos="80000">
                  <a:schemeClr val="accent1">
                    <a:tint val="46000"/>
                    <a:shade val="93000"/>
                    <a:satMod val="130000"/>
                  </a:schemeClr>
                </a:gs>
                <a:gs pos="100000">
                  <a:schemeClr val="accent1">
                    <a:tint val="46000"/>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Ref>
              <c:f>'Principales Rubros'!$A$9:$A$22</c:f>
              <c:strCache>
                <c:ptCount val="14"/>
                <c:pt idx="0">
                  <c:v>Fruta fresca y frutos secos</c:v>
                </c:pt>
                <c:pt idx="1">
                  <c:v>Celulosa</c:v>
                </c:pt>
                <c:pt idx="2">
                  <c:v>Vinos y alcoholes</c:v>
                </c:pt>
                <c:pt idx="3">
                  <c:v>Fruta procesada</c:v>
                </c:pt>
                <c:pt idx="4">
                  <c:v>Maderas elaboradas</c:v>
                </c:pt>
                <c:pt idx="5">
                  <c:v>Carnes y subproductos</c:v>
                </c:pt>
                <c:pt idx="6">
                  <c:v>Maderas aserradas</c:v>
                </c:pt>
                <c:pt idx="7">
                  <c:v>Maderas en plaquitas</c:v>
                </c:pt>
                <c:pt idx="8">
                  <c:v>Semillas para siembra</c:v>
                </c:pt>
                <c:pt idx="9">
                  <c:v>Lácteos</c:v>
                </c:pt>
                <c:pt idx="10">
                  <c:v>Hortalizas procesadas</c:v>
                </c:pt>
                <c:pt idx="11">
                  <c:v>Hortalizas frescas</c:v>
                </c:pt>
                <c:pt idx="12">
                  <c:v>Flores, bulbos, tubérculos y plantas</c:v>
                </c:pt>
                <c:pt idx="13">
                  <c:v>Miel</c:v>
                </c:pt>
              </c:strCache>
            </c:strRef>
          </c:cat>
          <c:val>
            <c:numRef>
              <c:f>'Principales Rubros'!$I$9:$I$22</c:f>
              <c:numCache>
                <c:formatCode>#,##0</c:formatCode>
                <c:ptCount val="14"/>
                <c:pt idx="0">
                  <c:v>4659354.9379100008</c:v>
                </c:pt>
                <c:pt idx="1">
                  <c:v>1858647.6962799996</c:v>
                </c:pt>
                <c:pt idx="2">
                  <c:v>837456.79035999998</c:v>
                </c:pt>
                <c:pt idx="3">
                  <c:v>1157664.5435400002</c:v>
                </c:pt>
                <c:pt idx="4">
                  <c:v>625213.75284999993</c:v>
                </c:pt>
                <c:pt idx="5">
                  <c:v>764608.94270999997</c:v>
                </c:pt>
                <c:pt idx="6">
                  <c:v>369687.48285000009</c:v>
                </c:pt>
                <c:pt idx="7">
                  <c:v>89061.195130000007</c:v>
                </c:pt>
                <c:pt idx="8">
                  <c:v>306971.14903999993</c:v>
                </c:pt>
                <c:pt idx="9">
                  <c:v>191106.36031000002</c:v>
                </c:pt>
                <c:pt idx="10">
                  <c:v>163282.80582000004</c:v>
                </c:pt>
                <c:pt idx="11">
                  <c:v>64423.446400000008</c:v>
                </c:pt>
                <c:pt idx="12">
                  <c:v>42343.402800000003</c:v>
                </c:pt>
                <c:pt idx="13">
                  <c:v>11093.830529999999</c:v>
                </c:pt>
              </c:numCache>
            </c:numRef>
          </c:val>
          <c:extLst>
            <c:ext xmlns:c16="http://schemas.microsoft.com/office/drawing/2014/chart" uri="{C3380CC4-5D6E-409C-BE32-E72D297353CC}">
              <c16:uniqueId val="{00000000-57EA-4DC0-B029-7F4C8FAF7D44}"/>
            </c:ext>
          </c:extLst>
        </c:ser>
        <c:dLbls>
          <c:showLegendKey val="0"/>
          <c:showVal val="0"/>
          <c:showCatName val="0"/>
          <c:showSerName val="0"/>
          <c:showPercent val="0"/>
          <c:showBubbleSize val="0"/>
        </c:dLbls>
        <c:gapWidth val="100"/>
        <c:axId val="1978353488"/>
        <c:axId val="1978350768"/>
      </c:barChart>
      <c:catAx>
        <c:axId val="1978353488"/>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es-CL"/>
          </a:p>
        </c:txPr>
        <c:crossAx val="1978350768"/>
        <c:crosses val="autoZero"/>
        <c:auto val="1"/>
        <c:lblAlgn val="ctr"/>
        <c:lblOffset val="100"/>
        <c:noMultiLvlLbl val="0"/>
      </c:catAx>
      <c:valAx>
        <c:axId val="1978350768"/>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2"/>
                </a:solidFill>
                <a:latin typeface="+mn-lt"/>
                <a:ea typeface="+mn-ea"/>
                <a:cs typeface="+mn-cs"/>
              </a:defRPr>
            </a:pPr>
            <a:endParaRPr lang="es-CL"/>
          </a:p>
        </c:txPr>
        <c:crossAx val="1978353488"/>
        <c:crosses val="autoZero"/>
        <c:crossBetween val="between"/>
        <c:dispUnits>
          <c:builtInUnit val="thousands"/>
        </c:dispUnits>
      </c:valAx>
      <c:spPr>
        <a:noFill/>
        <a:ln>
          <a:noFill/>
        </a:ln>
        <a:effectLst/>
      </c:spPr>
    </c:plotArea>
    <c:plotVisOnly val="1"/>
    <c:dispBlanksAs val="zero"/>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L"/>
    </a:p>
  </c:txPr>
  <c:printSettings>
    <c:headerFooter/>
    <c:pageMargins b="0.74803149606299213" l="0.70866141732283472" r="0.70866141732283472" t="1.3130314960629921" header="0.30000000000000021" footer="0.30000000000000021"/>
    <c:pageSetup paperSize="9" orientation="portrait"/>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TitulosGraficos!$K$5</c:f>
          <c:strCache>
            <c:ptCount val="1"/>
            <c:pt idx="0">
              <c:v>Gráfico  Nº 12
Principales rubros importados
Millones de dólares  enero - julio 2026</c:v>
            </c:pt>
          </c:strCache>
        </c:strRef>
      </c:tx>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s-CL"/>
        </a:p>
      </c:txPr>
    </c:title>
    <c:autoTitleDeleted val="0"/>
    <c:plotArea>
      <c:layout>
        <c:manualLayout>
          <c:layoutTarget val="inner"/>
          <c:xMode val="edge"/>
          <c:yMode val="edge"/>
          <c:x val="0.26934970243792461"/>
          <c:y val="0.18565351490434084"/>
          <c:w val="0.66103923395313025"/>
          <c:h val="0.72140753679769365"/>
        </c:manualLayout>
      </c:layout>
      <c:barChart>
        <c:barDir val="bar"/>
        <c:grouping val="clustered"/>
        <c:varyColors val="0"/>
        <c:ser>
          <c:idx val="0"/>
          <c:order val="0"/>
          <c:spPr>
            <a:gradFill rotWithShape="1">
              <a:gsLst>
                <a:gs pos="0">
                  <a:schemeClr val="accent1">
                    <a:shade val="45000"/>
                    <a:shade val="51000"/>
                    <a:satMod val="130000"/>
                  </a:schemeClr>
                </a:gs>
                <a:gs pos="80000">
                  <a:schemeClr val="accent1">
                    <a:shade val="45000"/>
                    <a:shade val="93000"/>
                    <a:satMod val="130000"/>
                  </a:schemeClr>
                </a:gs>
                <a:gs pos="100000">
                  <a:schemeClr val="accent1">
                    <a:shade val="45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c:ext xmlns:c15="http://schemas.microsoft.com/office/drawing/2012/chart" uri="{02D57815-91ED-43cb-92C2-25804820EDAC}">
                  <c15:fullRef>
                    <c15:sqref>'Principales Rubros'!$A$62:$A$79</c15:sqref>
                  </c15:fullRef>
                </c:ext>
              </c:extLst>
              <c:f>('Principales Rubros'!$A$62,'Principales Rubros'!$A$66,'Principales Rubros'!$A$69,'Principales Rubros'!$A$73:$A$75,'Principales Rubros'!$A$77:$A$79)</c:f>
              <c:strCache>
                <c:ptCount val="9"/>
                <c:pt idx="0">
                  <c:v>Carnes y subproductos</c:v>
                </c:pt>
                <c:pt idx="1">
                  <c:v>Oleaginosas</c:v>
                </c:pt>
                <c:pt idx="2">
                  <c:v>Cereales</c:v>
                </c:pt>
                <c:pt idx="3">
                  <c:v>Frutas</c:v>
                </c:pt>
                <c:pt idx="4">
                  <c:v>Lácteos</c:v>
                </c:pt>
                <c:pt idx="5">
                  <c:v>Forestales</c:v>
                </c:pt>
                <c:pt idx="6">
                  <c:v>Vinos y alcoholes</c:v>
                </c:pt>
                <c:pt idx="7">
                  <c:v>Hortalizas y tubérculos</c:v>
                </c:pt>
                <c:pt idx="8">
                  <c:v>Azúcar refinada</c:v>
                </c:pt>
              </c:strCache>
            </c:strRef>
          </c:cat>
          <c:val>
            <c:numRef>
              <c:extLst>
                <c:ext xmlns:c15="http://schemas.microsoft.com/office/drawing/2012/chart" uri="{02D57815-91ED-43cb-92C2-25804820EDAC}">
                  <c15:fullRef>
                    <c15:sqref>'Principales Rubros'!$I$62:$I$79</c15:sqref>
                  </c15:fullRef>
                </c:ext>
              </c:extLst>
              <c:f>('Principales Rubros'!$I$62,'Principales Rubros'!$I$66,'Principales Rubros'!$I$69,'Principales Rubros'!$I$73:$I$75,'Principales Rubros'!$I$77:$I$79)</c:f>
              <c:numCache>
                <c:formatCode>#,##0</c:formatCode>
                <c:ptCount val="9"/>
                <c:pt idx="0">
                  <c:v>1532560.47777</c:v>
                </c:pt>
                <c:pt idx="1">
                  <c:v>881483.59195999999</c:v>
                </c:pt>
                <c:pt idx="2" formatCode="_(* #,##0_);_(* \(#,##0\);_(* &quot;-&quot;_);_(@_)">
                  <c:v>664791.7765299998</c:v>
                </c:pt>
                <c:pt idx="3">
                  <c:v>434834.64816999965</c:v>
                </c:pt>
                <c:pt idx="4">
                  <c:v>249104.84267000001</c:v>
                </c:pt>
                <c:pt idx="5">
                  <c:v>145202</c:v>
                </c:pt>
                <c:pt idx="6" formatCode="_(* #,##0_);_(* \(#,##0\);_(* &quot;-&quot;_);_(@_)">
                  <c:v>132007.93416999991</c:v>
                </c:pt>
                <c:pt idx="7">
                  <c:v>221554.8903100006</c:v>
                </c:pt>
                <c:pt idx="8">
                  <c:v>119615.86842</c:v>
                </c:pt>
              </c:numCache>
            </c:numRef>
          </c:val>
          <c:extLst>
            <c:ext xmlns:c16="http://schemas.microsoft.com/office/drawing/2014/chart" uri="{C3380CC4-5D6E-409C-BE32-E72D297353CC}">
              <c16:uniqueId val="{00000005-437C-4DF6-958E-74F79B1AD73F}"/>
            </c:ext>
          </c:extLst>
        </c:ser>
        <c:dLbls>
          <c:showLegendKey val="0"/>
          <c:showVal val="0"/>
          <c:showCatName val="0"/>
          <c:showSerName val="0"/>
          <c:showPercent val="0"/>
          <c:showBubbleSize val="0"/>
        </c:dLbls>
        <c:gapWidth val="115"/>
        <c:overlap val="-20"/>
        <c:axId val="1978353488"/>
        <c:axId val="1978350768"/>
        <c:extLst>
          <c:ext xmlns:c15="http://schemas.microsoft.com/office/drawing/2012/chart" uri="{02D57815-91ED-43cb-92C2-25804820EDAC}">
            <c15:filteredBarSeries>
              <c15:ser>
                <c:idx val="1"/>
                <c:order val="1"/>
                <c:spPr>
                  <a:gradFill rotWithShape="1">
                    <a:gsLst>
                      <a:gs pos="0">
                        <a:schemeClr val="accent1">
                          <a:shade val="61000"/>
                          <a:shade val="51000"/>
                          <a:satMod val="130000"/>
                        </a:schemeClr>
                      </a:gs>
                      <a:gs pos="80000">
                        <a:schemeClr val="accent1">
                          <a:shade val="61000"/>
                          <a:shade val="93000"/>
                          <a:satMod val="130000"/>
                        </a:schemeClr>
                      </a:gs>
                      <a:gs pos="100000">
                        <a:schemeClr val="accent1">
                          <a:shade val="61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c:ext uri="{02D57815-91ED-43cb-92C2-25804820EDAC}">
                        <c15:fullRef>
                          <c15:sqref>'Principales Rubros'!$A$62:$A$79</c15:sqref>
                        </c15:fullRef>
                        <c15:formulaRef>
                          <c15:sqref>('Principales Rubros'!$A$62,'Principales Rubros'!$A$66,'Principales Rubros'!$A$69,'Principales Rubros'!$A$73:$A$75,'Principales Rubros'!$A$77:$A$79)</c15:sqref>
                        </c15:formulaRef>
                      </c:ext>
                    </c:extLst>
                    <c:strCache>
                      <c:ptCount val="9"/>
                      <c:pt idx="0">
                        <c:v>Carnes y subproductos</c:v>
                      </c:pt>
                      <c:pt idx="1">
                        <c:v>   Bovinos</c:v>
                      </c:pt>
                      <c:pt idx="2">
                        <c:v>   Cerdos</c:v>
                      </c:pt>
                      <c:pt idx="3">
                        <c:v>   Aves</c:v>
                      </c:pt>
                      <c:pt idx="4">
                        <c:v>Oleaginosas</c:v>
                      </c:pt>
                      <c:pt idx="5">
                        <c:v>  Aceites</c:v>
                      </c:pt>
                      <c:pt idx="6">
                        <c:v>  Tortas y residuos de soya</c:v>
                      </c:pt>
                      <c:pt idx="7">
                        <c:v>Cereales</c:v>
                      </c:pt>
                      <c:pt idx="8">
                        <c:v>   Trigo</c:v>
                      </c:pt>
                      <c:pt idx="9">
                        <c:v>   Maiz</c:v>
                      </c:pt>
                      <c:pt idx="10">
                        <c:v>   Arroz</c:v>
                      </c:pt>
                      <c:pt idx="11">
                        <c:v>Frutas</c:v>
                      </c:pt>
                      <c:pt idx="12">
                        <c:v>Lácteos</c:v>
                      </c:pt>
                      <c:pt idx="13">
                        <c:v>Forestales</c:v>
                      </c:pt>
                      <c:pt idx="14">
                        <c:v>  Maderas elaboradas</c:v>
                      </c:pt>
                      <c:pt idx="15">
                        <c:v>Vinos y alcoholes</c:v>
                      </c:pt>
                      <c:pt idx="16">
                        <c:v>Hortalizas y tubérculos</c:v>
                      </c:pt>
                      <c:pt idx="17">
                        <c:v>Azúcar refinada</c:v>
                      </c:pt>
                    </c:strCache>
                  </c:strRef>
                </c:cat>
                <c:val>
                  <c:numRef>
                    <c:extLst>
                      <c:ext uri="{02D57815-91ED-43cb-92C2-25804820EDAC}">
                        <c15:fullRef>
                          <c15:sqref>TitulosGraficos!$K$5</c15:sqref>
                        </c15:fullRef>
                        <c15:formulaRef>
                          <c15:sqref>TitulosGraficos!$K$5</c15:sqref>
                        </c15:formulaRef>
                      </c:ext>
                    </c:extLst>
                    <c:numCache>
                      <c:formatCode>General</c:formatCode>
                      <c:ptCount val="1"/>
                      <c:pt idx="0">
                        <c:v>0</c:v>
                      </c:pt>
                    </c:numCache>
                  </c:numRef>
                </c:val>
                <c:extLst>
                  <c:ext xmlns:c16="http://schemas.microsoft.com/office/drawing/2014/chart" uri="{C3380CC4-5D6E-409C-BE32-E72D297353CC}">
                    <c16:uniqueId val="{00000006-437C-4DF6-958E-74F79B1AD73F}"/>
                  </c:ext>
                </c:extLst>
              </c15:ser>
            </c15:filteredBarSeries>
            <c15:filteredBarSeries>
              <c15:ser>
                <c:idx val="2"/>
                <c:order val="2"/>
                <c:spPr>
                  <a:gradFill rotWithShape="1">
                    <a:gsLst>
                      <a:gs pos="0">
                        <a:schemeClr val="accent1">
                          <a:shade val="76000"/>
                          <a:shade val="51000"/>
                          <a:satMod val="130000"/>
                        </a:schemeClr>
                      </a:gs>
                      <a:gs pos="80000">
                        <a:schemeClr val="accent1">
                          <a:shade val="76000"/>
                          <a:shade val="93000"/>
                          <a:satMod val="130000"/>
                        </a:schemeClr>
                      </a:gs>
                      <a:gs pos="100000">
                        <a:schemeClr val="accent1">
                          <a:shade val="76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c:ext xmlns:c15="http://schemas.microsoft.com/office/drawing/2012/chart" uri="{02D57815-91ED-43cb-92C2-25804820EDAC}">
                        <c15:fullRef>
                          <c15:sqref>'Principales Rubros'!$A$62:$A$79</c15:sqref>
                        </c15:fullRef>
                        <c15:formulaRef>
                          <c15:sqref>('Principales Rubros'!$A$62,'Principales Rubros'!$A$66,'Principales Rubros'!$A$69,'Principales Rubros'!$A$73:$A$75,'Principales Rubros'!$A$77:$A$79)</c15:sqref>
                        </c15:formulaRef>
                      </c:ext>
                    </c:extLst>
                    <c:strCache>
                      <c:ptCount val="9"/>
                      <c:pt idx="0">
                        <c:v>Carnes y subproductos</c:v>
                      </c:pt>
                      <c:pt idx="1">
                        <c:v>   Bovinos</c:v>
                      </c:pt>
                      <c:pt idx="2">
                        <c:v>   Cerdos</c:v>
                      </c:pt>
                      <c:pt idx="3">
                        <c:v>   Aves</c:v>
                      </c:pt>
                      <c:pt idx="4">
                        <c:v>Oleaginosas</c:v>
                      </c:pt>
                      <c:pt idx="5">
                        <c:v>  Aceites</c:v>
                      </c:pt>
                      <c:pt idx="6">
                        <c:v>  Tortas y residuos de soya</c:v>
                      </c:pt>
                      <c:pt idx="7">
                        <c:v>Cereales</c:v>
                      </c:pt>
                      <c:pt idx="8">
                        <c:v>   Trigo</c:v>
                      </c:pt>
                      <c:pt idx="9">
                        <c:v>   Maiz</c:v>
                      </c:pt>
                      <c:pt idx="10">
                        <c:v>   Arroz</c:v>
                      </c:pt>
                      <c:pt idx="11">
                        <c:v>Frutas</c:v>
                      </c:pt>
                      <c:pt idx="12">
                        <c:v>Lácteos</c:v>
                      </c:pt>
                      <c:pt idx="13">
                        <c:v>Forestales</c:v>
                      </c:pt>
                      <c:pt idx="14">
                        <c:v>  Maderas elaboradas</c:v>
                      </c:pt>
                      <c:pt idx="15">
                        <c:v>Vinos y alcoholes</c:v>
                      </c:pt>
                      <c:pt idx="16">
                        <c:v>Hortalizas y tubérculos</c:v>
                      </c:pt>
                      <c:pt idx="17">
                        <c:v>Azúcar refinada</c:v>
                      </c:pt>
                    </c:strCache>
                  </c:strRef>
                </c:cat>
                <c:val>
                  <c:numRef>
                    <c:extLst>
                      <c:ext xmlns:c15="http://schemas.microsoft.com/office/drawing/2012/chart" uri="{02D57815-91ED-43cb-92C2-25804820EDAC}">
                        <c15:fullRef>
                          <c15:sqref>TitulosGraficos!$K$5</c15:sqref>
                        </c15:fullRef>
                        <c15:formulaRef>
                          <c15:sqref>TitulosGraficos!$K$5</c15:sqref>
                        </c15:formulaRef>
                      </c:ext>
                    </c:extLst>
                    <c:numCache>
                      <c:formatCode>General</c:formatCode>
                      <c:ptCount val="1"/>
                      <c:pt idx="0">
                        <c:v>0</c:v>
                      </c:pt>
                    </c:numCache>
                  </c:numRef>
                </c:val>
                <c:extLst xmlns:c15="http://schemas.microsoft.com/office/drawing/2012/chart">
                  <c:ext xmlns:c16="http://schemas.microsoft.com/office/drawing/2014/chart" uri="{C3380CC4-5D6E-409C-BE32-E72D297353CC}">
                    <c16:uniqueId val="{00000007-437C-4DF6-958E-74F79B1AD73F}"/>
                  </c:ext>
                </c:extLst>
              </c15:ser>
            </c15:filteredBarSeries>
            <c15:filteredBarSeries>
              <c15:ser>
                <c:idx val="7"/>
                <c:order val="3"/>
                <c:spPr>
                  <a:gradFill rotWithShape="1">
                    <a:gsLst>
                      <a:gs pos="0">
                        <a:schemeClr val="accent1">
                          <a:tint val="46000"/>
                          <a:shade val="51000"/>
                          <a:satMod val="130000"/>
                        </a:schemeClr>
                      </a:gs>
                      <a:gs pos="80000">
                        <a:schemeClr val="accent1">
                          <a:tint val="46000"/>
                          <a:shade val="93000"/>
                          <a:satMod val="130000"/>
                        </a:schemeClr>
                      </a:gs>
                      <a:gs pos="100000">
                        <a:schemeClr val="accent1">
                          <a:tint val="46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c:ext xmlns:c15="http://schemas.microsoft.com/office/drawing/2012/chart" uri="{02D57815-91ED-43cb-92C2-25804820EDAC}">
                        <c15:fullRef>
                          <c15:sqref>'Principales Rubros'!$A$9:$A$22</c15:sqref>
                        </c15:fullRef>
                        <c15:formulaRef>
                          <c15:sqref>('Principales Rubros'!$A$9,'Principales Rubros'!$A$13,'Principales Rubros'!$A$16,'Principales Rubros'!$A$20:$A$22)</c15:sqref>
                        </c15:formulaRef>
                      </c:ext>
                    </c:extLst>
                    <c:strCache>
                      <c:ptCount val="6"/>
                      <c:pt idx="0">
                        <c:v>Fruta fresca y frutos secos</c:v>
                      </c:pt>
                      <c:pt idx="1">
                        <c:v>Maderas elaboradas</c:v>
                      </c:pt>
                      <c:pt idx="2">
                        <c:v>Maderas en plaquitas</c:v>
                      </c:pt>
                      <c:pt idx="3">
                        <c:v>Hortalizas frescas</c:v>
                      </c:pt>
                      <c:pt idx="4">
                        <c:v>Flores, bulbos, tubérculos y plantas</c:v>
                      </c:pt>
                      <c:pt idx="5">
                        <c:v>Miel</c:v>
                      </c:pt>
                    </c:strCache>
                  </c:strRef>
                </c:cat>
                <c:val>
                  <c:numRef>
                    <c:extLst>
                      <c:ext xmlns:c15="http://schemas.microsoft.com/office/drawing/2012/chart" uri="{02D57815-91ED-43cb-92C2-25804820EDAC}">
                        <c15:fullRef>
                          <c15:sqref>'Principales Rubros'!$I$9:$I$22</c15:sqref>
                        </c15:fullRef>
                        <c15:formulaRef>
                          <c15:sqref>('Principales Rubros'!$I$9,'Principales Rubros'!$I$13,'Principales Rubros'!$I$16,'Principales Rubros'!$I$20:$I$22)</c15:sqref>
                        </c15:formulaRef>
                      </c:ext>
                    </c:extLst>
                    <c:numCache>
                      <c:formatCode>#,##0</c:formatCode>
                      <c:ptCount val="6"/>
                      <c:pt idx="0">
                        <c:v>4659354.9379100008</c:v>
                      </c:pt>
                      <c:pt idx="1">
                        <c:v>625213.75284999993</c:v>
                      </c:pt>
                      <c:pt idx="2">
                        <c:v>89061.195130000007</c:v>
                      </c:pt>
                      <c:pt idx="3">
                        <c:v>64423.446400000008</c:v>
                      </c:pt>
                      <c:pt idx="4">
                        <c:v>42343.402800000003</c:v>
                      </c:pt>
                      <c:pt idx="5">
                        <c:v>11093.830529999999</c:v>
                      </c:pt>
                    </c:numCache>
                  </c:numRef>
                </c:val>
                <c:extLst xmlns:c15="http://schemas.microsoft.com/office/drawing/2012/chart">
                  <c:ext xmlns:c16="http://schemas.microsoft.com/office/drawing/2014/chart" uri="{C3380CC4-5D6E-409C-BE32-E72D297353CC}">
                    <c16:uniqueId val="{00000004-437C-4DF6-958E-74F79B1AD73F}"/>
                  </c:ext>
                </c:extLst>
              </c15:ser>
            </c15:filteredBarSeries>
          </c:ext>
        </c:extLst>
      </c:barChart>
      <c:catAx>
        <c:axId val="197835348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978350768"/>
        <c:crosses val="autoZero"/>
        <c:auto val="1"/>
        <c:lblAlgn val="ctr"/>
        <c:lblOffset val="100"/>
        <c:noMultiLvlLbl val="0"/>
      </c:catAx>
      <c:valAx>
        <c:axId val="19783507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978353488"/>
        <c:crosses val="autoZero"/>
        <c:crossBetween val="between"/>
        <c:dispUnits>
          <c:builtInUnit val="thousands"/>
        </c:dispUnits>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4803149606299213" l="0.70866141732283472" r="0.70866141732283472" t="1.3130314960629921" header="0.30000000000000021" footer="0.30000000000000021"/>
    <c:pageSetup paperSize="9"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ES" sz="1000" b="1" i="0" u="none" strike="noStrike" baseline="0">
                <a:solidFill>
                  <a:sysClr val="windowText" lastClr="000000"/>
                </a:solidFill>
                <a:latin typeface="Arial"/>
                <a:cs typeface="Arial"/>
              </a:rPr>
              <a:t>Gráfico Nº 2</a:t>
            </a:r>
          </a:p>
          <a:p>
            <a:pPr>
              <a:defRPr sz="1000" b="0" i="0" u="none" strike="noStrike" baseline="0">
                <a:solidFill>
                  <a:srgbClr val="000000"/>
                </a:solidFill>
                <a:latin typeface="Calibri"/>
                <a:ea typeface="Calibri"/>
                <a:cs typeface="Calibri"/>
              </a:defRPr>
            </a:pPr>
            <a:r>
              <a:rPr lang="es-ES" sz="1000" b="1" i="0" u="none" strike="noStrike" baseline="0">
                <a:solidFill>
                  <a:srgbClr val="000000"/>
                </a:solidFill>
                <a:latin typeface="Arial"/>
                <a:cs typeface="Arial"/>
              </a:rPr>
              <a:t>Evolución balanza anual de productos silvoagropecuarios </a:t>
            </a:r>
          </a:p>
          <a:p>
            <a:pPr>
              <a:defRPr sz="1000" b="0" i="0" u="none" strike="noStrike" baseline="0">
                <a:solidFill>
                  <a:srgbClr val="000000"/>
                </a:solidFill>
                <a:latin typeface="Calibri"/>
                <a:ea typeface="Calibri"/>
                <a:cs typeface="Calibri"/>
              </a:defRPr>
            </a:pPr>
            <a:endParaRPr lang="es-ES"/>
          </a:p>
        </c:rich>
      </c:tx>
      <c:overlay val="0"/>
    </c:title>
    <c:autoTitleDeleted val="0"/>
    <c:plotArea>
      <c:layout>
        <c:manualLayout>
          <c:layoutTarget val="inner"/>
          <c:xMode val="edge"/>
          <c:yMode val="edge"/>
          <c:x val="0.18188693245334414"/>
          <c:y val="0.22056853062858667"/>
          <c:w val="0.65164965787334195"/>
          <c:h val="0.73515422237225336"/>
        </c:manualLayout>
      </c:layout>
      <c:lineChart>
        <c:grouping val="standard"/>
        <c:varyColors val="0"/>
        <c:ser>
          <c:idx val="0"/>
          <c:order val="0"/>
          <c:tx>
            <c:strRef>
              <c:f>balanza_anuales!$U$26</c:f>
              <c:strCache>
                <c:ptCount val="1"/>
                <c:pt idx="0">
                  <c:v>Agrícola</c:v>
                </c:pt>
              </c:strCache>
            </c:strRef>
          </c:tx>
          <c:cat>
            <c:numRef>
              <c:f>balanza_anuales!$T$27:$T$31</c:f>
              <c:numCache>
                <c:formatCode>0</c:formatCode>
                <c:ptCount val="5"/>
                <c:pt idx="0">
                  <c:v>2021</c:v>
                </c:pt>
                <c:pt idx="1">
                  <c:v>2022</c:v>
                </c:pt>
                <c:pt idx="2">
                  <c:v>2023</c:v>
                </c:pt>
                <c:pt idx="3">
                  <c:v>2024</c:v>
                </c:pt>
                <c:pt idx="4">
                  <c:v>2025</c:v>
                </c:pt>
              </c:numCache>
            </c:numRef>
          </c:cat>
          <c:val>
            <c:numRef>
              <c:f>balanza_anuales!$U$27:$U$31</c:f>
              <c:numCache>
                <c:formatCode>_-* #,##0\ _p_t_a_-;\-* #,##0\ _p_t_a_-;_-* "-"??\ _p_t_a_-;_-@_-</c:formatCode>
                <c:ptCount val="5"/>
                <c:pt idx="0">
                  <c:v>4670677</c:v>
                </c:pt>
                <c:pt idx="1">
                  <c:v>4256641</c:v>
                </c:pt>
                <c:pt idx="2">
                  <c:v>5673226</c:v>
                </c:pt>
                <c:pt idx="3">
                  <c:v>7508251</c:v>
                </c:pt>
                <c:pt idx="4">
                  <c:v>7691827</c:v>
                </c:pt>
              </c:numCache>
            </c:numRef>
          </c:val>
          <c:smooth val="0"/>
          <c:extLst>
            <c:ext xmlns:c16="http://schemas.microsoft.com/office/drawing/2014/chart" uri="{C3380CC4-5D6E-409C-BE32-E72D297353CC}">
              <c16:uniqueId val="{00000000-3E2D-40E0-8240-5AF26ED72D9A}"/>
            </c:ext>
          </c:extLst>
        </c:ser>
        <c:ser>
          <c:idx val="1"/>
          <c:order val="1"/>
          <c:tx>
            <c:strRef>
              <c:f>balanza_anuales!$V$26</c:f>
              <c:strCache>
                <c:ptCount val="1"/>
                <c:pt idx="0">
                  <c:v>Pecuario</c:v>
                </c:pt>
              </c:strCache>
            </c:strRef>
          </c:tx>
          <c:cat>
            <c:numRef>
              <c:f>balanza_anuales!$T$27:$T$31</c:f>
              <c:numCache>
                <c:formatCode>0</c:formatCode>
                <c:ptCount val="5"/>
                <c:pt idx="0">
                  <c:v>2021</c:v>
                </c:pt>
                <c:pt idx="1">
                  <c:v>2022</c:v>
                </c:pt>
                <c:pt idx="2">
                  <c:v>2023</c:v>
                </c:pt>
                <c:pt idx="3">
                  <c:v>2024</c:v>
                </c:pt>
                <c:pt idx="4">
                  <c:v>2025</c:v>
                </c:pt>
              </c:numCache>
            </c:numRef>
          </c:cat>
          <c:val>
            <c:numRef>
              <c:f>balanza_anuales!$V$27:$V$31</c:f>
              <c:numCache>
                <c:formatCode>_-* #,##0\ _p_t_a_-;\-* #,##0\ _p_t_a_-;_-* "-"??\ _p_t_a_-;_-@_-</c:formatCode>
                <c:ptCount val="5"/>
                <c:pt idx="0">
                  <c:v>-1424834</c:v>
                </c:pt>
                <c:pt idx="1">
                  <c:v>-1013499</c:v>
                </c:pt>
                <c:pt idx="2">
                  <c:v>-1180352</c:v>
                </c:pt>
                <c:pt idx="3">
                  <c:v>-1221351</c:v>
                </c:pt>
                <c:pt idx="4">
                  <c:v>-1439113</c:v>
                </c:pt>
              </c:numCache>
            </c:numRef>
          </c:val>
          <c:smooth val="0"/>
          <c:extLst>
            <c:ext xmlns:c16="http://schemas.microsoft.com/office/drawing/2014/chart" uri="{C3380CC4-5D6E-409C-BE32-E72D297353CC}">
              <c16:uniqueId val="{00000001-3E2D-40E0-8240-5AF26ED72D9A}"/>
            </c:ext>
          </c:extLst>
        </c:ser>
        <c:ser>
          <c:idx val="2"/>
          <c:order val="2"/>
          <c:tx>
            <c:strRef>
              <c:f>balanza_anuales!$W$26</c:f>
              <c:strCache>
                <c:ptCount val="1"/>
                <c:pt idx="0">
                  <c:v>Forestal</c:v>
                </c:pt>
              </c:strCache>
            </c:strRef>
          </c:tx>
          <c:cat>
            <c:numRef>
              <c:f>balanza_anuales!$T$27:$T$31</c:f>
              <c:numCache>
                <c:formatCode>0</c:formatCode>
                <c:ptCount val="5"/>
                <c:pt idx="0">
                  <c:v>2021</c:v>
                </c:pt>
                <c:pt idx="1">
                  <c:v>2022</c:v>
                </c:pt>
                <c:pt idx="2">
                  <c:v>2023</c:v>
                </c:pt>
                <c:pt idx="3">
                  <c:v>2024</c:v>
                </c:pt>
                <c:pt idx="4">
                  <c:v>2025</c:v>
                </c:pt>
              </c:numCache>
            </c:numRef>
          </c:cat>
          <c:val>
            <c:numRef>
              <c:f>balanza_anuales!$W$27:$W$31</c:f>
              <c:numCache>
                <c:formatCode>_-* #,##0\ _p_t_a_-;\-* #,##0\ _p_t_a_-;_-* "-"??\ _p_t_a_-;_-@_-</c:formatCode>
                <c:ptCount val="5"/>
                <c:pt idx="0">
                  <c:v>5074644</c:v>
                </c:pt>
                <c:pt idx="1">
                  <c:v>6006164</c:v>
                </c:pt>
                <c:pt idx="2">
                  <c:v>4761898</c:v>
                </c:pt>
                <c:pt idx="3">
                  <c:v>5611005</c:v>
                </c:pt>
                <c:pt idx="4">
                  <c:v>5109097</c:v>
                </c:pt>
              </c:numCache>
            </c:numRef>
          </c:val>
          <c:smooth val="0"/>
          <c:extLst>
            <c:ext xmlns:c16="http://schemas.microsoft.com/office/drawing/2014/chart" uri="{C3380CC4-5D6E-409C-BE32-E72D297353CC}">
              <c16:uniqueId val="{00000002-3E2D-40E0-8240-5AF26ED72D9A}"/>
            </c:ext>
          </c:extLst>
        </c:ser>
        <c:ser>
          <c:idx val="3"/>
          <c:order val="3"/>
          <c:tx>
            <c:strRef>
              <c:f>balanza_anuales!$X$26</c:f>
              <c:strCache>
                <c:ptCount val="1"/>
                <c:pt idx="0">
                  <c:v>Total</c:v>
                </c:pt>
              </c:strCache>
            </c:strRef>
          </c:tx>
          <c:cat>
            <c:numRef>
              <c:f>balanza_anuales!$T$27:$T$31</c:f>
              <c:numCache>
                <c:formatCode>0</c:formatCode>
                <c:ptCount val="5"/>
                <c:pt idx="0">
                  <c:v>2021</c:v>
                </c:pt>
                <c:pt idx="1">
                  <c:v>2022</c:v>
                </c:pt>
                <c:pt idx="2">
                  <c:v>2023</c:v>
                </c:pt>
                <c:pt idx="3">
                  <c:v>2024</c:v>
                </c:pt>
                <c:pt idx="4">
                  <c:v>2025</c:v>
                </c:pt>
              </c:numCache>
            </c:numRef>
          </c:cat>
          <c:val>
            <c:numRef>
              <c:f>balanza_anuales!$X$27:$X$31</c:f>
              <c:numCache>
                <c:formatCode>_-* #,##0\ _p_t_a_-;\-* #,##0\ _p_t_a_-;_-* "-"??\ _p_t_a_-;_-@_-</c:formatCode>
                <c:ptCount val="5"/>
                <c:pt idx="0">
                  <c:v>8320487</c:v>
                </c:pt>
                <c:pt idx="1">
                  <c:v>9249306</c:v>
                </c:pt>
                <c:pt idx="2">
                  <c:v>9254772</c:v>
                </c:pt>
                <c:pt idx="3">
                  <c:v>11897905</c:v>
                </c:pt>
                <c:pt idx="4">
                  <c:v>11361811</c:v>
                </c:pt>
              </c:numCache>
            </c:numRef>
          </c:val>
          <c:smooth val="0"/>
          <c:extLst>
            <c:ext xmlns:c16="http://schemas.microsoft.com/office/drawing/2014/chart" uri="{C3380CC4-5D6E-409C-BE32-E72D297353CC}">
              <c16:uniqueId val="{00000003-3E2D-40E0-8240-5AF26ED72D9A}"/>
            </c:ext>
          </c:extLst>
        </c:ser>
        <c:dLbls>
          <c:showLegendKey val="0"/>
          <c:showVal val="0"/>
          <c:showCatName val="0"/>
          <c:showSerName val="0"/>
          <c:showPercent val="0"/>
          <c:showBubbleSize val="0"/>
        </c:dLbls>
        <c:marker val="1"/>
        <c:smooth val="0"/>
        <c:axId val="33084960"/>
        <c:axId val="33086592"/>
      </c:lineChart>
      <c:catAx>
        <c:axId val="33084960"/>
        <c:scaling>
          <c:orientation val="minMax"/>
        </c:scaling>
        <c:delete val="0"/>
        <c:axPos val="b"/>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86592"/>
        <c:crosses val="autoZero"/>
        <c:auto val="1"/>
        <c:lblAlgn val="ctr"/>
        <c:lblOffset val="100"/>
        <c:noMultiLvlLbl val="0"/>
      </c:catAx>
      <c:valAx>
        <c:axId val="33086592"/>
        <c:scaling>
          <c:orientation val="minMax"/>
        </c:scaling>
        <c:delete val="0"/>
        <c:axPos val="l"/>
        <c:majorGridlines/>
        <c:numFmt formatCode="_-* #,##0\ _p_t_a_-;\-* #,##0\ _p_t_a_-;_-* &quot;-&quot;??\ _p_t_a_-;_-@_-"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84960"/>
        <c:crosses val="autoZero"/>
        <c:crossBetween val="between"/>
        <c:dispUnits>
          <c:builtInUnit val="thousands"/>
          <c:dispUnitsLbl>
            <c:layout>
              <c:manualLayout>
                <c:xMode val="edge"/>
                <c:yMode val="edge"/>
                <c:x val="2.6097271648873072E-2"/>
                <c:y val="0.31112148018534719"/>
              </c:manualLayout>
            </c:layout>
            <c:tx>
              <c:rich>
                <a:bodyPr rot="-5400000" vert="horz"/>
                <a:lstStyle/>
                <a:p>
                  <a:pPr algn="ctr">
                    <a:defRPr sz="1000" b="1" i="0" u="none" strike="noStrike" baseline="0">
                      <a:solidFill>
                        <a:srgbClr val="000000"/>
                      </a:solidFill>
                      <a:latin typeface="Calibri"/>
                      <a:ea typeface="Calibri"/>
                      <a:cs typeface="Calibri"/>
                    </a:defRPr>
                  </a:pPr>
                  <a:r>
                    <a:rPr lang="es-ES"/>
                    <a:t>Millones de dólares</a:t>
                  </a:r>
                </a:p>
              </c:rich>
            </c:tx>
          </c:dispUnitsLbl>
        </c:dispUnits>
      </c:valAx>
    </c:plotArea>
    <c:legend>
      <c:legendPos val="r"/>
      <c:layout>
        <c:manualLayout>
          <c:xMode val="edge"/>
          <c:yMode val="edge"/>
          <c:x val="0.82404539070136751"/>
          <c:y val="0.42762712318621671"/>
          <c:w val="0.16792576067483195"/>
          <c:h val="0.24213123800150071"/>
        </c:manualLayout>
      </c:layout>
      <c:overlay val="0"/>
      <c:txPr>
        <a:bodyPr/>
        <a:lstStyle/>
        <a:p>
          <a:pPr>
            <a:defRPr sz="800" b="0" i="0" u="none" strike="noStrike" baseline="0">
              <a:solidFill>
                <a:srgbClr val="000000"/>
              </a:solidFill>
              <a:latin typeface="Calibri"/>
              <a:ea typeface="Calibri"/>
              <a:cs typeface="Calibri"/>
            </a:defRPr>
          </a:pPr>
          <a:endParaRPr lang="es-CL"/>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0022" l="0.70000000000000018" r="0.70000000000000018" t="0.75000000000000022" header="0.3000000000000001" footer="0.3000000000000001"/>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s-ES" sz="1000" b="1" i="0" u="none" strike="noStrike" baseline="0">
                <a:solidFill>
                  <a:srgbClr val="000000"/>
                </a:solidFill>
                <a:latin typeface="Arial"/>
                <a:cs typeface="Arial"/>
              </a:rPr>
              <a:t>Gráfico Nº 3</a:t>
            </a:r>
          </a:p>
          <a:p>
            <a:pPr>
              <a:defRPr sz="1000" b="1" i="0" u="none" strike="noStrike" baseline="0">
                <a:solidFill>
                  <a:srgbClr val="000000"/>
                </a:solidFill>
                <a:latin typeface="Arial"/>
                <a:ea typeface="Arial"/>
                <a:cs typeface="Arial"/>
              </a:defRPr>
            </a:pPr>
            <a:r>
              <a:rPr lang="es-ES" sz="1000" b="1" i="0" u="none" strike="noStrike" baseline="0">
                <a:solidFill>
                  <a:srgbClr val="000000"/>
                </a:solidFill>
                <a:latin typeface="Arial"/>
                <a:cs typeface="Arial"/>
              </a:rPr>
              <a:t>Evolución de las exportaciones silvoagropecuarias </a:t>
            </a:r>
          </a:p>
          <a:p>
            <a:pPr>
              <a:defRPr sz="1000" b="1" i="0" u="none" strike="noStrike" baseline="0">
                <a:solidFill>
                  <a:srgbClr val="000000"/>
                </a:solidFill>
                <a:latin typeface="Arial"/>
                <a:ea typeface="Arial"/>
                <a:cs typeface="Arial"/>
              </a:defRPr>
            </a:pPr>
            <a:endParaRPr lang="es-ES"/>
          </a:p>
        </c:rich>
      </c:tx>
      <c:overlay val="0"/>
    </c:title>
    <c:autoTitleDeleted val="0"/>
    <c:plotArea>
      <c:layout/>
      <c:lineChart>
        <c:grouping val="standard"/>
        <c:varyColors val="0"/>
        <c:ser>
          <c:idx val="0"/>
          <c:order val="0"/>
          <c:tx>
            <c:strRef>
              <c:f>evolución_comercio!$R$2</c:f>
              <c:strCache>
                <c:ptCount val="1"/>
                <c:pt idx="0">
                  <c:v>Agrícola</c:v>
                </c:pt>
              </c:strCache>
            </c:strRef>
          </c:tx>
          <c:cat>
            <c:strRef>
              <c:f>evolución_comercio!$Q$3:$Q$7</c:f>
              <c:strCache>
                <c:ptCount val="5"/>
                <c:pt idx="0">
                  <c:v>ene-jul 22</c:v>
                </c:pt>
                <c:pt idx="1">
                  <c:v>ene-jul 23</c:v>
                </c:pt>
                <c:pt idx="2">
                  <c:v>ene-jul 24</c:v>
                </c:pt>
                <c:pt idx="3">
                  <c:v>ene-jul 25</c:v>
                </c:pt>
                <c:pt idx="4">
                  <c:v>ene-jul 26</c:v>
                </c:pt>
              </c:strCache>
            </c:strRef>
          </c:cat>
          <c:val>
            <c:numRef>
              <c:f>evolución_comercio!$R$3:$R$7</c:f>
              <c:numCache>
                <c:formatCode>General</c:formatCode>
                <c:ptCount val="5"/>
                <c:pt idx="0">
                  <c:v>6982936</c:v>
                </c:pt>
                <c:pt idx="1">
                  <c:v>7461786</c:v>
                </c:pt>
                <c:pt idx="2" formatCode="_-* #,##0\ _p_t_a_-;\-* #,##0\ _p_t_a_-;_-* &quot;-&quot;??\ _p_t_a_-;_-@_-">
                  <c:v>8623823</c:v>
                </c:pt>
                <c:pt idx="3" formatCode="_-* #,##0\ _p_t_a_-;\-* #,##0\ _p_t_a_-;_-* &quot;-&quot;??\ _p_t_a_-;_-@_-">
                  <c:v>8098237</c:v>
                </c:pt>
                <c:pt idx="4" formatCode="_-* #,##0\ _p_t_a_-;\-* #,##0\ _p_t_a_-;_-* &quot;-&quot;??\ _p_t_a_-;_-@_-">
                  <c:v>7610321</c:v>
                </c:pt>
              </c:numCache>
            </c:numRef>
          </c:val>
          <c:smooth val="0"/>
          <c:extLst>
            <c:ext xmlns:c16="http://schemas.microsoft.com/office/drawing/2014/chart" uri="{C3380CC4-5D6E-409C-BE32-E72D297353CC}">
              <c16:uniqueId val="{00000000-FDE6-42F0-843B-E0D3F917E79C}"/>
            </c:ext>
          </c:extLst>
        </c:ser>
        <c:ser>
          <c:idx val="1"/>
          <c:order val="1"/>
          <c:tx>
            <c:strRef>
              <c:f>evolución_comercio!$S$2</c:f>
              <c:strCache>
                <c:ptCount val="1"/>
                <c:pt idx="0">
                  <c:v>Pecuario</c:v>
                </c:pt>
              </c:strCache>
            </c:strRef>
          </c:tx>
          <c:cat>
            <c:strRef>
              <c:f>evolución_comercio!$Q$3:$Q$7</c:f>
              <c:strCache>
                <c:ptCount val="5"/>
                <c:pt idx="0">
                  <c:v>ene-jul 22</c:v>
                </c:pt>
                <c:pt idx="1">
                  <c:v>ene-jul 23</c:v>
                </c:pt>
                <c:pt idx="2">
                  <c:v>ene-jul 24</c:v>
                </c:pt>
                <c:pt idx="3">
                  <c:v>ene-jul 25</c:v>
                </c:pt>
                <c:pt idx="4">
                  <c:v>ene-jul 26</c:v>
                </c:pt>
              </c:strCache>
            </c:strRef>
          </c:cat>
          <c:val>
            <c:numRef>
              <c:f>evolución_comercio!$S$3:$S$7</c:f>
              <c:numCache>
                <c:formatCode>General</c:formatCode>
                <c:ptCount val="5"/>
                <c:pt idx="0">
                  <c:v>1111659</c:v>
                </c:pt>
                <c:pt idx="1">
                  <c:v>928351</c:v>
                </c:pt>
                <c:pt idx="2" formatCode="_-* #,##0\ _p_t_a_-;\-* #,##0\ _p_t_a_-;_-* &quot;-&quot;??\ _p_t_a_-;_-@_-">
                  <c:v>961470</c:v>
                </c:pt>
                <c:pt idx="3" formatCode="_-* #,##0\ _p_t_a_-;\-* #,##0\ _p_t_a_-;_-* &quot;-&quot;??\ _p_t_a_-;_-@_-">
                  <c:v>1084488</c:v>
                </c:pt>
                <c:pt idx="4" formatCode="_-* #,##0\ _p_t_a_-;\-* #,##0\ _p_t_a_-;_-* &quot;-&quot;??\ _p_t_a_-;_-@_-">
                  <c:v>1022304</c:v>
                </c:pt>
              </c:numCache>
            </c:numRef>
          </c:val>
          <c:smooth val="0"/>
          <c:extLst>
            <c:ext xmlns:c16="http://schemas.microsoft.com/office/drawing/2014/chart" uri="{C3380CC4-5D6E-409C-BE32-E72D297353CC}">
              <c16:uniqueId val="{00000001-FDE6-42F0-843B-E0D3F917E79C}"/>
            </c:ext>
          </c:extLst>
        </c:ser>
        <c:ser>
          <c:idx val="2"/>
          <c:order val="2"/>
          <c:tx>
            <c:strRef>
              <c:f>evolución_comercio!$T$2</c:f>
              <c:strCache>
                <c:ptCount val="1"/>
                <c:pt idx="0">
                  <c:v>Forestal</c:v>
                </c:pt>
              </c:strCache>
            </c:strRef>
          </c:tx>
          <c:cat>
            <c:strRef>
              <c:f>evolución_comercio!$Q$3:$Q$7</c:f>
              <c:strCache>
                <c:ptCount val="5"/>
                <c:pt idx="0">
                  <c:v>ene-jul 22</c:v>
                </c:pt>
                <c:pt idx="1">
                  <c:v>ene-jul 23</c:v>
                </c:pt>
                <c:pt idx="2">
                  <c:v>ene-jul 24</c:v>
                </c:pt>
                <c:pt idx="3">
                  <c:v>ene-jul 25</c:v>
                </c:pt>
                <c:pt idx="4">
                  <c:v>ene-jul 26</c:v>
                </c:pt>
              </c:strCache>
            </c:strRef>
          </c:cat>
          <c:val>
            <c:numRef>
              <c:f>evolución_comercio!$T$3:$T$7</c:f>
              <c:numCache>
                <c:formatCode>General</c:formatCode>
                <c:ptCount val="5"/>
                <c:pt idx="0">
                  <c:v>3832271</c:v>
                </c:pt>
                <c:pt idx="1">
                  <c:v>2815091</c:v>
                </c:pt>
                <c:pt idx="2" formatCode="_-* #,##0\ _p_t_a_-;\-* #,##0\ _p_t_a_-;_-* &quot;-&quot;??\ _p_t_a_-;_-@_-">
                  <c:v>3222227</c:v>
                </c:pt>
                <c:pt idx="3" formatCode="_-* #,##0\ _p_t_a_-;\-* #,##0\ _p_t_a_-;_-* &quot;-&quot;??\ _p_t_a_-;_-@_-">
                  <c:v>3268549</c:v>
                </c:pt>
                <c:pt idx="4" formatCode="_-* #,##0\ _p_t_a_-;\-* #,##0\ _p_t_a_-;_-* &quot;-&quot;??\ _p_t_a_-;_-@_-">
                  <c:v>2966604</c:v>
                </c:pt>
              </c:numCache>
            </c:numRef>
          </c:val>
          <c:smooth val="0"/>
          <c:extLst>
            <c:ext xmlns:c16="http://schemas.microsoft.com/office/drawing/2014/chart" uri="{C3380CC4-5D6E-409C-BE32-E72D297353CC}">
              <c16:uniqueId val="{00000002-FDE6-42F0-843B-E0D3F917E79C}"/>
            </c:ext>
          </c:extLst>
        </c:ser>
        <c:ser>
          <c:idx val="3"/>
          <c:order val="3"/>
          <c:tx>
            <c:strRef>
              <c:f>evolución_comercio!$U$2</c:f>
              <c:strCache>
                <c:ptCount val="1"/>
                <c:pt idx="0">
                  <c:v>Total</c:v>
                </c:pt>
              </c:strCache>
            </c:strRef>
          </c:tx>
          <c:cat>
            <c:strRef>
              <c:f>evolución_comercio!$Q$3:$Q$7</c:f>
              <c:strCache>
                <c:ptCount val="5"/>
                <c:pt idx="0">
                  <c:v>ene-jul 22</c:v>
                </c:pt>
                <c:pt idx="1">
                  <c:v>ene-jul 23</c:v>
                </c:pt>
                <c:pt idx="2">
                  <c:v>ene-jul 24</c:v>
                </c:pt>
                <c:pt idx="3">
                  <c:v>ene-jul 25</c:v>
                </c:pt>
                <c:pt idx="4">
                  <c:v>ene-jul 26</c:v>
                </c:pt>
              </c:strCache>
            </c:strRef>
          </c:cat>
          <c:val>
            <c:numRef>
              <c:f>evolución_comercio!$U$3:$U$7</c:f>
              <c:numCache>
                <c:formatCode>General</c:formatCode>
                <c:ptCount val="5"/>
                <c:pt idx="0">
                  <c:v>11926866</c:v>
                </c:pt>
                <c:pt idx="1">
                  <c:v>11205228</c:v>
                </c:pt>
                <c:pt idx="2" formatCode="_-* #,##0\ _p_t_a_-;\-* #,##0\ _p_t_a_-;_-* &quot;-&quot;??\ _p_t_a_-;_-@_-">
                  <c:v>12807520</c:v>
                </c:pt>
                <c:pt idx="3" formatCode="_-* #,##0\ _p_t_a_-;\-* #,##0\ _p_t_a_-;_-* &quot;-&quot;??\ _p_t_a_-;_-@_-">
                  <c:v>12451274</c:v>
                </c:pt>
                <c:pt idx="4" formatCode="_-* #,##0\ _p_t_a_-;\-* #,##0\ _p_t_a_-;_-* &quot;-&quot;??\ _p_t_a_-;_-@_-">
                  <c:v>11599229</c:v>
                </c:pt>
              </c:numCache>
            </c:numRef>
          </c:val>
          <c:smooth val="0"/>
          <c:extLst>
            <c:ext xmlns:c16="http://schemas.microsoft.com/office/drawing/2014/chart" uri="{C3380CC4-5D6E-409C-BE32-E72D297353CC}">
              <c16:uniqueId val="{00000003-FDE6-42F0-843B-E0D3F917E79C}"/>
            </c:ext>
          </c:extLst>
        </c:ser>
        <c:dLbls>
          <c:showLegendKey val="0"/>
          <c:showVal val="0"/>
          <c:showCatName val="0"/>
          <c:showSerName val="0"/>
          <c:showPercent val="0"/>
          <c:showBubbleSize val="0"/>
        </c:dLbls>
        <c:marker val="1"/>
        <c:smooth val="0"/>
        <c:axId val="33085504"/>
        <c:axId val="33090400"/>
      </c:lineChart>
      <c:catAx>
        <c:axId val="3308550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90400"/>
        <c:crosses val="autoZero"/>
        <c:auto val="1"/>
        <c:lblAlgn val="ctr"/>
        <c:lblOffset val="100"/>
        <c:noMultiLvlLbl val="0"/>
      </c:catAx>
      <c:valAx>
        <c:axId val="33090400"/>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s-ES"/>
                  <a:t>Millones de dólares</a:t>
                </a:r>
              </a:p>
            </c:rich>
          </c:tx>
          <c:overlay val="0"/>
        </c:title>
        <c:numFmt formatCode="General" sourceLinked="1"/>
        <c:majorTickMark val="none"/>
        <c:minorTickMark val="none"/>
        <c:tickLblPos val="nextTo"/>
        <c:txPr>
          <a:bodyPr rot="0" vert="horz"/>
          <a:lstStyle/>
          <a:p>
            <a:pPr>
              <a:defRPr sz="1000" b="1" i="0" u="none" strike="noStrike" baseline="0">
                <a:solidFill>
                  <a:srgbClr val="000000"/>
                </a:solidFill>
                <a:latin typeface="Arial"/>
                <a:ea typeface="Arial"/>
                <a:cs typeface="Arial"/>
              </a:defRPr>
            </a:pPr>
            <a:endParaRPr lang="es-CL"/>
          </a:p>
        </c:txPr>
        <c:crossAx val="33085504"/>
        <c:crosses val="autoZero"/>
        <c:crossBetween val="between"/>
        <c:dispUnits>
          <c:builtInUnit val="thousands"/>
        </c:dispUnits>
      </c:valAx>
    </c:plotArea>
    <c:legend>
      <c:legendPos val="r"/>
      <c:overlay val="0"/>
      <c:txPr>
        <a:bodyPr/>
        <a:lstStyle/>
        <a:p>
          <a:pPr>
            <a:defRPr sz="700" b="1" i="0" u="none" strike="noStrike" baseline="0">
              <a:solidFill>
                <a:srgbClr val="000000"/>
              </a:solidFill>
              <a:latin typeface="Arial"/>
              <a:ea typeface="Arial"/>
              <a:cs typeface="Arial"/>
            </a:defRPr>
          </a:pPr>
          <a:endParaRPr lang="es-CL"/>
        </a:p>
      </c:txPr>
    </c:legend>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L"/>
    </a:p>
  </c:txPr>
  <c:printSettings>
    <c:headerFooter/>
    <c:pageMargins b="0.78740157480314965" l="0.78740157480314965" r="0.78740157480314965" t="2.4409448818897639" header="0.31496062992125984" footer="0.31496062992125984"/>
    <c:pageSetup paperSize="119" orientation="portrait"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ES" sz="1000" b="1" i="0" u="none" strike="noStrike" baseline="0">
                <a:solidFill>
                  <a:srgbClr val="000000"/>
                </a:solidFill>
                <a:latin typeface="Arial"/>
                <a:cs typeface="Arial"/>
              </a:rPr>
              <a:t>Gráfico Nº 4</a:t>
            </a:r>
          </a:p>
          <a:p>
            <a:pPr>
              <a:defRPr sz="1000" b="0" i="0" u="none" strike="noStrike" baseline="0">
                <a:solidFill>
                  <a:srgbClr val="000000"/>
                </a:solidFill>
                <a:latin typeface="Calibri"/>
                <a:ea typeface="Calibri"/>
                <a:cs typeface="Calibri"/>
              </a:defRPr>
            </a:pPr>
            <a:r>
              <a:rPr lang="es-ES" sz="1000" b="1" i="0" u="none" strike="noStrike" baseline="0">
                <a:solidFill>
                  <a:srgbClr val="000000"/>
                </a:solidFill>
                <a:latin typeface="Arial"/>
                <a:cs typeface="Arial"/>
              </a:rPr>
              <a:t>Evolución de las importaciones silvoagropecuarias</a:t>
            </a:r>
          </a:p>
          <a:p>
            <a:pPr>
              <a:defRPr sz="1000" b="0" i="0" u="none" strike="noStrike" baseline="0">
                <a:solidFill>
                  <a:srgbClr val="000000"/>
                </a:solidFill>
                <a:latin typeface="Calibri"/>
                <a:ea typeface="Calibri"/>
                <a:cs typeface="Calibri"/>
              </a:defRPr>
            </a:pPr>
            <a:endParaRPr lang="es-ES"/>
          </a:p>
        </c:rich>
      </c:tx>
      <c:overlay val="0"/>
    </c:title>
    <c:autoTitleDeleted val="0"/>
    <c:plotArea>
      <c:layout/>
      <c:lineChart>
        <c:grouping val="standard"/>
        <c:varyColors val="0"/>
        <c:ser>
          <c:idx val="0"/>
          <c:order val="0"/>
          <c:tx>
            <c:strRef>
              <c:f>evolución_comercio!$R$11</c:f>
              <c:strCache>
                <c:ptCount val="1"/>
                <c:pt idx="0">
                  <c:v>Agrícola</c:v>
                </c:pt>
              </c:strCache>
            </c:strRef>
          </c:tx>
          <c:cat>
            <c:strRef>
              <c:f>evolución_comercio!$Q$12:$Q$16</c:f>
              <c:strCache>
                <c:ptCount val="5"/>
                <c:pt idx="0">
                  <c:v>ene-jul 22</c:v>
                </c:pt>
                <c:pt idx="1">
                  <c:v>ene-jul 23</c:v>
                </c:pt>
                <c:pt idx="2">
                  <c:v>ene-jul 24</c:v>
                </c:pt>
                <c:pt idx="3">
                  <c:v>ene-jul 25</c:v>
                </c:pt>
                <c:pt idx="4">
                  <c:v>ene-jul 26</c:v>
                </c:pt>
              </c:strCache>
            </c:strRef>
          </c:cat>
          <c:val>
            <c:numRef>
              <c:f>evolución_comercio!$R$12:$R$16</c:f>
              <c:numCache>
                <c:formatCode>_-* #,##0\ _p_t_a_-;\-* #,##0\ _p_t_a_-;_-* "-"??\ _p_t_a_-;_-@_-</c:formatCode>
                <c:ptCount val="5"/>
                <c:pt idx="0">
                  <c:v>3691850</c:v>
                </c:pt>
                <c:pt idx="1">
                  <c:v>3281811</c:v>
                </c:pt>
                <c:pt idx="2">
                  <c:v>3133873</c:v>
                </c:pt>
                <c:pt idx="3">
                  <c:v>3289817</c:v>
                </c:pt>
                <c:pt idx="4">
                  <c:v>3294612</c:v>
                </c:pt>
              </c:numCache>
            </c:numRef>
          </c:val>
          <c:smooth val="0"/>
          <c:extLst>
            <c:ext xmlns:c16="http://schemas.microsoft.com/office/drawing/2014/chart" uri="{C3380CC4-5D6E-409C-BE32-E72D297353CC}">
              <c16:uniqueId val="{00000000-1A34-4A50-B6B7-508CDA0E4853}"/>
            </c:ext>
          </c:extLst>
        </c:ser>
        <c:ser>
          <c:idx val="1"/>
          <c:order val="1"/>
          <c:tx>
            <c:strRef>
              <c:f>evolución_comercio!$S$11</c:f>
              <c:strCache>
                <c:ptCount val="1"/>
                <c:pt idx="0">
                  <c:v>Pecuario</c:v>
                </c:pt>
              </c:strCache>
            </c:strRef>
          </c:tx>
          <c:cat>
            <c:strRef>
              <c:f>evolución_comercio!$Q$12:$Q$16</c:f>
              <c:strCache>
                <c:ptCount val="5"/>
                <c:pt idx="0">
                  <c:v>ene-jul 22</c:v>
                </c:pt>
                <c:pt idx="1">
                  <c:v>ene-jul 23</c:v>
                </c:pt>
                <c:pt idx="2">
                  <c:v>ene-jul 24</c:v>
                </c:pt>
                <c:pt idx="3">
                  <c:v>ene-jul 25</c:v>
                </c:pt>
                <c:pt idx="4">
                  <c:v>ene-jul 26</c:v>
                </c:pt>
              </c:strCache>
            </c:strRef>
          </c:cat>
          <c:val>
            <c:numRef>
              <c:f>evolución_comercio!$S$12:$S$16</c:f>
              <c:numCache>
                <c:formatCode>_-* #,##0\ _p_t_a_-;\-* #,##0\ _p_t_a_-;_-* "-"??\ _p_t_a_-;_-@_-</c:formatCode>
                <c:ptCount val="5"/>
                <c:pt idx="0">
                  <c:v>1697911</c:v>
                </c:pt>
                <c:pt idx="1">
                  <c:v>1606129</c:v>
                </c:pt>
                <c:pt idx="2">
                  <c:v>1614498</c:v>
                </c:pt>
                <c:pt idx="3">
                  <c:v>1785147</c:v>
                </c:pt>
                <c:pt idx="4">
                  <c:v>1948251</c:v>
                </c:pt>
              </c:numCache>
            </c:numRef>
          </c:val>
          <c:smooth val="0"/>
          <c:extLst>
            <c:ext xmlns:c16="http://schemas.microsoft.com/office/drawing/2014/chart" uri="{C3380CC4-5D6E-409C-BE32-E72D297353CC}">
              <c16:uniqueId val="{00000001-1A34-4A50-B6B7-508CDA0E4853}"/>
            </c:ext>
          </c:extLst>
        </c:ser>
        <c:ser>
          <c:idx val="2"/>
          <c:order val="2"/>
          <c:tx>
            <c:strRef>
              <c:f>evolución_comercio!$T$11</c:f>
              <c:strCache>
                <c:ptCount val="1"/>
                <c:pt idx="0">
                  <c:v>Forestal</c:v>
                </c:pt>
              </c:strCache>
            </c:strRef>
          </c:tx>
          <c:cat>
            <c:strRef>
              <c:f>evolución_comercio!$Q$12:$Q$16</c:f>
              <c:strCache>
                <c:ptCount val="5"/>
                <c:pt idx="0">
                  <c:v>ene-jul 22</c:v>
                </c:pt>
                <c:pt idx="1">
                  <c:v>ene-jul 23</c:v>
                </c:pt>
                <c:pt idx="2">
                  <c:v>ene-jul 24</c:v>
                </c:pt>
                <c:pt idx="3">
                  <c:v>ene-jul 25</c:v>
                </c:pt>
                <c:pt idx="4">
                  <c:v>ene-jul 26</c:v>
                </c:pt>
              </c:strCache>
            </c:strRef>
          </c:cat>
          <c:val>
            <c:numRef>
              <c:f>evolución_comercio!$T$12:$T$16</c:f>
              <c:numCache>
                <c:formatCode>_-* #,##0\ _p_t_a_-;\-* #,##0\ _p_t_a_-;_-* "-"??\ _p_t_a_-;_-@_-</c:formatCode>
                <c:ptCount val="5"/>
                <c:pt idx="0">
                  <c:v>231333</c:v>
                </c:pt>
                <c:pt idx="1">
                  <c:v>154725</c:v>
                </c:pt>
                <c:pt idx="2">
                  <c:v>137683</c:v>
                </c:pt>
                <c:pt idx="3">
                  <c:v>161336</c:v>
                </c:pt>
                <c:pt idx="4">
                  <c:v>145202</c:v>
                </c:pt>
              </c:numCache>
            </c:numRef>
          </c:val>
          <c:smooth val="0"/>
          <c:extLst>
            <c:ext xmlns:c16="http://schemas.microsoft.com/office/drawing/2014/chart" uri="{C3380CC4-5D6E-409C-BE32-E72D297353CC}">
              <c16:uniqueId val="{00000002-1A34-4A50-B6B7-508CDA0E4853}"/>
            </c:ext>
          </c:extLst>
        </c:ser>
        <c:ser>
          <c:idx val="3"/>
          <c:order val="3"/>
          <c:tx>
            <c:strRef>
              <c:f>evolución_comercio!$U$11</c:f>
              <c:strCache>
                <c:ptCount val="1"/>
                <c:pt idx="0">
                  <c:v>Total</c:v>
                </c:pt>
              </c:strCache>
            </c:strRef>
          </c:tx>
          <c:cat>
            <c:strRef>
              <c:f>evolución_comercio!$Q$12:$Q$16</c:f>
              <c:strCache>
                <c:ptCount val="5"/>
                <c:pt idx="0">
                  <c:v>ene-jul 22</c:v>
                </c:pt>
                <c:pt idx="1">
                  <c:v>ene-jul 23</c:v>
                </c:pt>
                <c:pt idx="2">
                  <c:v>ene-jul 24</c:v>
                </c:pt>
                <c:pt idx="3">
                  <c:v>ene-jul 25</c:v>
                </c:pt>
                <c:pt idx="4">
                  <c:v>ene-jul 26</c:v>
                </c:pt>
              </c:strCache>
            </c:strRef>
          </c:cat>
          <c:val>
            <c:numRef>
              <c:f>evolución_comercio!$U$12:$U$16</c:f>
              <c:numCache>
                <c:formatCode>_-* #,##0\ _p_t_a_-;\-* #,##0\ _p_t_a_-;_-* "-"??\ _p_t_a_-;_-@_-</c:formatCode>
                <c:ptCount val="5"/>
                <c:pt idx="0">
                  <c:v>5621094</c:v>
                </c:pt>
                <c:pt idx="1">
                  <c:v>5042665</c:v>
                </c:pt>
                <c:pt idx="2">
                  <c:v>4886054</c:v>
                </c:pt>
                <c:pt idx="3">
                  <c:v>5236300</c:v>
                </c:pt>
                <c:pt idx="4">
                  <c:v>5388065</c:v>
                </c:pt>
              </c:numCache>
            </c:numRef>
          </c:val>
          <c:smooth val="0"/>
          <c:extLst>
            <c:ext xmlns:c16="http://schemas.microsoft.com/office/drawing/2014/chart" uri="{C3380CC4-5D6E-409C-BE32-E72D297353CC}">
              <c16:uniqueId val="{00000003-1A34-4A50-B6B7-508CDA0E4853}"/>
            </c:ext>
          </c:extLst>
        </c:ser>
        <c:dLbls>
          <c:showLegendKey val="0"/>
          <c:showVal val="0"/>
          <c:showCatName val="0"/>
          <c:showSerName val="0"/>
          <c:showPercent val="0"/>
          <c:showBubbleSize val="0"/>
        </c:dLbls>
        <c:marker val="1"/>
        <c:smooth val="0"/>
        <c:axId val="33094208"/>
        <c:axId val="33092032"/>
      </c:lineChart>
      <c:catAx>
        <c:axId val="3309420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92032"/>
        <c:crosses val="autoZero"/>
        <c:auto val="1"/>
        <c:lblAlgn val="ctr"/>
        <c:lblOffset val="100"/>
        <c:noMultiLvlLbl val="0"/>
      </c:catAx>
      <c:valAx>
        <c:axId val="33092032"/>
        <c:scaling>
          <c:orientation val="minMax"/>
        </c:scaling>
        <c:delete val="0"/>
        <c:axPos val="l"/>
        <c:majorGridlines/>
        <c:numFmt formatCode="_-* #,##0\ _p_t_a_-;\-* #,##0\ _p_t_a_-;_-* &quot;-&quot;??\ _p_t_a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L"/>
          </a:p>
        </c:txPr>
        <c:crossAx val="33094208"/>
        <c:crosses val="autoZero"/>
        <c:crossBetween val="between"/>
        <c:dispUnits>
          <c:builtInUnit val="thousands"/>
          <c:dispUnitsLbl>
            <c:layout>
              <c:manualLayout>
                <c:xMode val="edge"/>
                <c:yMode val="edge"/>
                <c:x val="2.5730994152046785E-2"/>
                <c:y val="0.3230876909617067"/>
              </c:manualLayout>
            </c:layout>
            <c:tx>
              <c:rich>
                <a:bodyPr rot="-5400000" vert="horz"/>
                <a:lstStyle/>
                <a:p>
                  <a:pPr algn="ctr">
                    <a:defRPr sz="1000" b="1" i="0" u="none" strike="noStrike" baseline="0">
                      <a:solidFill>
                        <a:srgbClr val="000000"/>
                      </a:solidFill>
                      <a:latin typeface="Calibri"/>
                      <a:ea typeface="Calibri"/>
                      <a:cs typeface="Calibri"/>
                    </a:defRPr>
                  </a:pPr>
                  <a:r>
                    <a:rPr lang="es-ES"/>
                    <a:t>Millones de dólares</a:t>
                  </a:r>
                </a:p>
              </c:rich>
            </c:tx>
          </c:dispUnitsLbl>
        </c:dispUnits>
      </c:valAx>
    </c:plotArea>
    <c:legend>
      <c:legendPos val="r"/>
      <c:overlay val="0"/>
      <c:txPr>
        <a:bodyPr/>
        <a:lstStyle/>
        <a:p>
          <a:pPr>
            <a:defRPr sz="800" b="0" i="0" u="none" strike="noStrike" baseline="0">
              <a:solidFill>
                <a:srgbClr val="000000"/>
              </a:solidFill>
              <a:latin typeface="Calibri"/>
              <a:ea typeface="Calibri"/>
              <a:cs typeface="Calibri"/>
            </a:defRPr>
          </a:pPr>
          <a:endParaRPr lang="es-CL"/>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0022" l="0.70000000000000018" r="0.70000000000000018" t="0.75000000000000022" header="0.3000000000000001" footer="0.3000000000000001"/>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 b="1" i="0" u="none" strike="noStrike" baseline="0">
                <a:solidFill>
                  <a:srgbClr val="000000"/>
                </a:solidFill>
                <a:latin typeface="Arial"/>
                <a:ea typeface="Arial"/>
                <a:cs typeface="Arial"/>
              </a:defRPr>
            </a:pPr>
            <a:r>
              <a:rPr lang="es-ES"/>
              <a:t>Gráfico Nº 4
Exportaciones silvoagropecuarias por región 
dólares FOB
Participación enero - marzo 2008
</a:t>
            </a:r>
          </a:p>
        </c:rich>
      </c:tx>
      <c:overlay val="0"/>
      <c:spPr>
        <a:noFill/>
        <a:ln w="25400">
          <a:noFill/>
        </a:ln>
      </c:spPr>
    </c:title>
    <c:autoTitleDeleted val="0"/>
    <c:view3D>
      <c:rotX val="10"/>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E1F2-4213-A2C6-D288A1F80E1A}"/>
              </c:ext>
            </c:extLst>
          </c:dPt>
          <c:val>
            <c:numLit>
              <c:formatCode>General</c:formatCode>
              <c:ptCount val="1"/>
              <c:pt idx="0">
                <c:v>0</c:v>
              </c:pt>
            </c:numLit>
          </c:val>
          <c:extLst>
            <c:ext xmlns:c16="http://schemas.microsoft.com/office/drawing/2014/chart" uri="{C3380CC4-5D6E-409C-BE32-E72D297353CC}">
              <c16:uniqueId val="{00000001-E1F2-4213-A2C6-D288A1F80E1A}"/>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3175">
          <a:solidFill>
            <a:srgbClr val="FFFFFF"/>
          </a:solidFill>
          <a:prstDash val="solid"/>
        </a:ln>
      </c:spPr>
      <c:txPr>
        <a:bodyPr/>
        <a:lstStyle/>
        <a:p>
          <a:pPr rtl="0">
            <a:defRPr sz="215" b="0" i="0" u="none" strike="noStrike" baseline="0">
              <a:solidFill>
                <a:srgbClr val="000000"/>
              </a:solidFill>
              <a:latin typeface="Arial"/>
              <a:ea typeface="Arial"/>
              <a:cs typeface="Arial"/>
            </a:defRPr>
          </a:pPr>
          <a:endParaRPr lang="es-CL"/>
        </a:p>
      </c:txPr>
    </c:legend>
    <c:plotVisOnly val="1"/>
    <c:dispBlanksAs val="zero"/>
    <c:showDLblsOverMax val="0"/>
  </c:chart>
  <c:spPr>
    <a:noFill/>
    <a:ln w="3175">
      <a:solidFill>
        <a:srgbClr val="FFFFFF"/>
      </a:solidFill>
      <a:prstDash val="solid"/>
    </a:ln>
  </c:spPr>
  <c:txPr>
    <a:bodyPr/>
    <a:lstStyle/>
    <a:p>
      <a:pPr>
        <a:defRPr sz="100" b="0" i="0" u="none" strike="noStrike" baseline="0">
          <a:solidFill>
            <a:srgbClr val="000000"/>
          </a:solidFill>
          <a:latin typeface="Arial"/>
          <a:ea typeface="Arial"/>
          <a:cs typeface="Arial"/>
        </a:defRPr>
      </a:pPr>
      <a:endParaRPr lang="es-CL"/>
    </a:p>
  </c:txPr>
  <c:printSettings>
    <c:headerFooter alignWithMargins="0"/>
    <c:pageMargins b="1" l="0.75000000000000022" r="0.75000000000000022" t="1" header="0" footer="0"/>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TitulosGraficos!$B$5</c:f>
          <c:strCache>
            <c:ptCount val="1"/>
            <c:pt idx="0">
              <c:v>Gráfico  Nº 5
Exportaciones silvoagropecuarias por clase
Participación enero - julio 2026</c:v>
            </c:pt>
          </c:strCache>
        </c:strRef>
      </c:tx>
      <c:overlay val="0"/>
      <c:txPr>
        <a:bodyPr/>
        <a:lstStyle/>
        <a:p>
          <a:pPr>
            <a:defRPr sz="1000" b="0" i="0" u="none" strike="noStrike" baseline="0">
              <a:solidFill>
                <a:srgbClr val="000000"/>
              </a:solidFill>
              <a:latin typeface="Calibri"/>
              <a:ea typeface="Calibri"/>
              <a:cs typeface="Calibri"/>
            </a:defRPr>
          </a:pPr>
          <a:endParaRPr lang="es-CL"/>
        </a:p>
      </c:txPr>
    </c:title>
    <c:autoTitleDeleted val="0"/>
    <c:plotArea>
      <c:layout/>
      <c:pieChart>
        <c:varyColors val="1"/>
        <c:ser>
          <c:idx val="0"/>
          <c:order val="0"/>
          <c:explosion val="25"/>
          <c:dPt>
            <c:idx val="0"/>
            <c:bubble3D val="0"/>
            <c:extLst>
              <c:ext xmlns:c16="http://schemas.microsoft.com/office/drawing/2014/chart" uri="{C3380CC4-5D6E-409C-BE32-E72D297353CC}">
                <c16:uniqueId val="{00000000-6DCC-441E-9259-DBC7535BE766}"/>
              </c:ext>
            </c:extLst>
          </c:dPt>
          <c:dPt>
            <c:idx val="1"/>
            <c:bubble3D val="0"/>
            <c:extLst>
              <c:ext xmlns:c16="http://schemas.microsoft.com/office/drawing/2014/chart" uri="{C3380CC4-5D6E-409C-BE32-E72D297353CC}">
                <c16:uniqueId val="{00000001-6DCC-441E-9259-DBC7535BE766}"/>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s-CL"/>
              </a:p>
            </c:txPr>
            <c:showLegendKey val="0"/>
            <c:showVal val="0"/>
            <c:showCatName val="1"/>
            <c:showSerName val="0"/>
            <c:showPercent val="1"/>
            <c:showBubbleSize val="0"/>
            <c:showLeaderLines val="1"/>
            <c:extLst>
              <c:ext xmlns:c15="http://schemas.microsoft.com/office/drawing/2012/chart" uri="{CE6537A1-D6FC-4f65-9D91-7224C49458BB}"/>
            </c:extLst>
          </c:dLbls>
          <c:cat>
            <c:strRef>
              <c:f>'balanza productos_clase_sector'!$R$6:$R$7</c:f>
              <c:strCache>
                <c:ptCount val="2"/>
                <c:pt idx="0">
                  <c:v>Primarias</c:v>
                </c:pt>
                <c:pt idx="1">
                  <c:v>Industriales</c:v>
                </c:pt>
              </c:strCache>
            </c:strRef>
          </c:cat>
          <c:val>
            <c:numRef>
              <c:f>'balanza productos_clase_sector'!$S$6:$S$7</c:f>
              <c:numCache>
                <c:formatCode>#,##0</c:formatCode>
                <c:ptCount val="2"/>
                <c:pt idx="0">
                  <c:v>5278333</c:v>
                </c:pt>
                <c:pt idx="1">
                  <c:v>6320898</c:v>
                </c:pt>
              </c:numCache>
            </c:numRef>
          </c:val>
          <c:extLst>
            <c:ext xmlns:c16="http://schemas.microsoft.com/office/drawing/2014/chart" uri="{C3380CC4-5D6E-409C-BE32-E72D297353CC}">
              <c16:uniqueId val="{00000002-6DCC-441E-9259-DBC7535BE766}"/>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L"/>
    </a:p>
  </c:txPr>
  <c:printSettings>
    <c:headerFooter/>
    <c:pageMargins b="0.75000000000000022" l="0.70000000000000018" r="0.70000000000000018" t="0.75000000000000022" header="0.3000000000000001" footer="0.3000000000000001"/>
    <c:pageSetup orientation="portrait"/>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TitulosGraficos!$C$5</c:f>
          <c:strCache>
            <c:ptCount val="1"/>
            <c:pt idx="0">
              <c:v>Gráfico  Nº 6
Exportaciones silvoagropecuarias por sector
Participación enero - julio 2026</c:v>
            </c:pt>
          </c:strCache>
        </c:strRef>
      </c:tx>
      <c:overlay val="0"/>
      <c:txPr>
        <a:bodyPr/>
        <a:lstStyle/>
        <a:p>
          <a:pPr>
            <a:defRPr sz="1000" b="0" i="0" u="none" strike="noStrike" baseline="0">
              <a:solidFill>
                <a:srgbClr val="000000"/>
              </a:solidFill>
              <a:latin typeface="Calibri"/>
              <a:ea typeface="Calibri"/>
              <a:cs typeface="Calibri"/>
            </a:defRPr>
          </a:pPr>
          <a:endParaRPr lang="es-CL"/>
        </a:p>
      </c:txPr>
    </c:title>
    <c:autoTitleDeleted val="0"/>
    <c:plotArea>
      <c:layout>
        <c:manualLayout>
          <c:layoutTarget val="inner"/>
          <c:xMode val="edge"/>
          <c:yMode val="edge"/>
          <c:x val="0.2991903243100858"/>
          <c:y val="0.24375966064467633"/>
          <c:w val="0.43365122072446932"/>
          <c:h val="0.67269803083630142"/>
        </c:manualLayout>
      </c:layout>
      <c:pieChart>
        <c:varyColors val="1"/>
        <c:ser>
          <c:idx val="0"/>
          <c:order val="0"/>
          <c:explosion val="25"/>
          <c:dPt>
            <c:idx val="0"/>
            <c:bubble3D val="0"/>
            <c:extLst>
              <c:ext xmlns:c16="http://schemas.microsoft.com/office/drawing/2014/chart" uri="{C3380CC4-5D6E-409C-BE32-E72D297353CC}">
                <c16:uniqueId val="{00000000-44D0-4ACD-BBE2-DAF079854E71}"/>
              </c:ext>
            </c:extLst>
          </c:dPt>
          <c:dPt>
            <c:idx val="1"/>
            <c:bubble3D val="0"/>
            <c:extLst>
              <c:ext xmlns:c16="http://schemas.microsoft.com/office/drawing/2014/chart" uri="{C3380CC4-5D6E-409C-BE32-E72D297353CC}">
                <c16:uniqueId val="{00000001-44D0-4ACD-BBE2-DAF079854E71}"/>
              </c:ext>
            </c:extLst>
          </c:dPt>
          <c:dPt>
            <c:idx val="2"/>
            <c:bubble3D val="0"/>
            <c:extLst>
              <c:ext xmlns:c16="http://schemas.microsoft.com/office/drawing/2014/chart" uri="{C3380CC4-5D6E-409C-BE32-E72D297353CC}">
                <c16:uniqueId val="{00000002-44D0-4ACD-BBE2-DAF079854E71}"/>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s-CL"/>
              </a:p>
            </c:txPr>
            <c:showLegendKey val="0"/>
            <c:showVal val="0"/>
            <c:showCatName val="1"/>
            <c:showSerName val="0"/>
            <c:showPercent val="1"/>
            <c:showBubbleSize val="0"/>
            <c:showLeaderLines val="1"/>
            <c:extLst>
              <c:ext xmlns:c15="http://schemas.microsoft.com/office/drawing/2012/chart" uri="{CE6537A1-D6FC-4f65-9D91-7224C49458BB}"/>
            </c:extLst>
          </c:dLbls>
          <c:cat>
            <c:strRef>
              <c:f>'balanza productos_clase_sector'!$R$10:$R$12</c:f>
              <c:strCache>
                <c:ptCount val="3"/>
                <c:pt idx="0">
                  <c:v>Agrícolas</c:v>
                </c:pt>
                <c:pt idx="1">
                  <c:v>Pecuarias</c:v>
                </c:pt>
                <c:pt idx="2">
                  <c:v>Forestales</c:v>
                </c:pt>
              </c:strCache>
            </c:strRef>
          </c:cat>
          <c:val>
            <c:numRef>
              <c:f>'balanza productos_clase_sector'!$S$10:$S$12</c:f>
              <c:numCache>
                <c:formatCode>#,##0</c:formatCode>
                <c:ptCount val="3"/>
                <c:pt idx="0">
                  <c:v>7610321</c:v>
                </c:pt>
                <c:pt idx="1">
                  <c:v>1022305</c:v>
                </c:pt>
                <c:pt idx="2">
                  <c:v>2966605</c:v>
                </c:pt>
              </c:numCache>
            </c:numRef>
          </c:val>
          <c:extLst>
            <c:ext xmlns:c16="http://schemas.microsoft.com/office/drawing/2014/chart" uri="{C3380CC4-5D6E-409C-BE32-E72D297353CC}">
              <c16:uniqueId val="{00000003-44D0-4ACD-BBE2-DAF079854E71}"/>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L"/>
    </a:p>
  </c:txPr>
  <c:printSettings>
    <c:headerFooter/>
    <c:pageMargins b="0.78740157480314965" l="0.78740157480314965" r="0.78740157480314965" t="2.0016929133858268" header="0.3000000000000001" footer="0.3000000000000001"/>
    <c:pageSetup paperSize="9"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TitulosGraficos!$D$5</c:f>
          <c:strCache>
            <c:ptCount val="1"/>
            <c:pt idx="0">
              <c:v>Gráfico  Nº 7
Exportación de productos silvoagropecuarios por zona geográfica
Participación enero - julio 2026</c:v>
            </c:pt>
          </c:strCache>
        </c:strRef>
      </c:tx>
      <c:overlay val="0"/>
      <c:txPr>
        <a:bodyPr/>
        <a:lstStyle/>
        <a:p>
          <a:pPr>
            <a:defRPr sz="1000" b="0" i="0" u="none" strike="noStrike" baseline="0">
              <a:solidFill>
                <a:srgbClr val="000000"/>
              </a:solidFill>
              <a:latin typeface="Calibri"/>
              <a:ea typeface="Calibri"/>
              <a:cs typeface="Calibri"/>
            </a:defRPr>
          </a:pPr>
          <a:endParaRPr lang="es-CL"/>
        </a:p>
      </c:txPr>
    </c:title>
    <c:autoTitleDeleted val="0"/>
    <c:plotArea>
      <c:layout/>
      <c:pieChart>
        <c:varyColors val="1"/>
        <c:ser>
          <c:idx val="0"/>
          <c:order val="0"/>
          <c:explosion val="19"/>
          <c:dPt>
            <c:idx val="0"/>
            <c:bubble3D val="0"/>
            <c:extLst>
              <c:ext xmlns:c16="http://schemas.microsoft.com/office/drawing/2014/chart" uri="{C3380CC4-5D6E-409C-BE32-E72D297353CC}">
                <c16:uniqueId val="{00000000-D2AA-4BE5-9FE3-7520BBA6B952}"/>
              </c:ext>
            </c:extLst>
          </c:dPt>
          <c:dPt>
            <c:idx val="1"/>
            <c:bubble3D val="0"/>
            <c:extLst>
              <c:ext xmlns:c16="http://schemas.microsoft.com/office/drawing/2014/chart" uri="{C3380CC4-5D6E-409C-BE32-E72D297353CC}">
                <c16:uniqueId val="{00000001-D2AA-4BE5-9FE3-7520BBA6B952}"/>
              </c:ext>
            </c:extLst>
          </c:dPt>
          <c:dPt>
            <c:idx val="2"/>
            <c:bubble3D val="0"/>
            <c:extLst>
              <c:ext xmlns:c16="http://schemas.microsoft.com/office/drawing/2014/chart" uri="{C3380CC4-5D6E-409C-BE32-E72D297353CC}">
                <c16:uniqueId val="{00000002-D2AA-4BE5-9FE3-7520BBA6B952}"/>
              </c:ext>
            </c:extLst>
          </c:dPt>
          <c:dPt>
            <c:idx val="3"/>
            <c:bubble3D val="0"/>
            <c:extLst>
              <c:ext xmlns:c16="http://schemas.microsoft.com/office/drawing/2014/chart" uri="{C3380CC4-5D6E-409C-BE32-E72D297353CC}">
                <c16:uniqueId val="{00000003-D2AA-4BE5-9FE3-7520BBA6B952}"/>
              </c:ext>
            </c:extLst>
          </c:dPt>
          <c:dPt>
            <c:idx val="4"/>
            <c:bubble3D val="0"/>
            <c:extLst>
              <c:ext xmlns:c16="http://schemas.microsoft.com/office/drawing/2014/chart" uri="{C3380CC4-5D6E-409C-BE32-E72D297353CC}">
                <c16:uniqueId val="{00000004-D2AA-4BE5-9FE3-7520BBA6B952}"/>
              </c:ext>
            </c:extLst>
          </c:dPt>
          <c:dLbls>
            <c:spPr>
              <a:noFill/>
              <a:ln>
                <a:noFill/>
              </a:ln>
              <a:effectLst/>
            </c:spPr>
            <c:txPr>
              <a:bodyPr/>
              <a:lstStyle/>
              <a:p>
                <a:pPr>
                  <a:defRPr sz="1000" b="1" i="0" u="none" strike="noStrike" baseline="0">
                    <a:solidFill>
                      <a:srgbClr val="000000"/>
                    </a:solidFill>
                    <a:latin typeface="Calibri"/>
                    <a:ea typeface="Calibri"/>
                    <a:cs typeface="Calibri"/>
                  </a:defRPr>
                </a:pPr>
                <a:endParaRPr lang="es-CL"/>
              </a:p>
            </c:txPr>
            <c:showLegendKey val="0"/>
            <c:showVal val="0"/>
            <c:showCatName val="1"/>
            <c:showSerName val="0"/>
            <c:showPercent val="1"/>
            <c:showBubbleSize val="0"/>
            <c:showLeaderLines val="1"/>
            <c:extLst>
              <c:ext xmlns:c15="http://schemas.microsoft.com/office/drawing/2012/chart" uri="{CE6537A1-D6FC-4f65-9D91-7224C49458BB}"/>
            </c:extLst>
          </c:dLbls>
          <c:cat>
            <c:strRef>
              <c:f>'zona geográfica'!$V$5:$V$9</c:f>
              <c:strCache>
                <c:ptCount val="5"/>
                <c:pt idx="0">
                  <c:v>Asia</c:v>
                </c:pt>
                <c:pt idx="1">
                  <c:v>Europa</c:v>
                </c:pt>
                <c:pt idx="2">
                  <c:v>América del Sur</c:v>
                </c:pt>
                <c:pt idx="3">
                  <c:v>América del Norte</c:v>
                </c:pt>
                <c:pt idx="4">
                  <c:v>Otras</c:v>
                </c:pt>
              </c:strCache>
            </c:strRef>
          </c:cat>
          <c:val>
            <c:numRef>
              <c:f>'zona geográfica'!$W$5:$W$9</c:f>
              <c:numCache>
                <c:formatCode>#,##0</c:formatCode>
                <c:ptCount val="5"/>
                <c:pt idx="0">
                  <c:v>4538571.6086500008</c:v>
                </c:pt>
                <c:pt idx="1">
                  <c:v>2173607.00666</c:v>
                </c:pt>
                <c:pt idx="2">
                  <c:v>1407387.6815699998</c:v>
                </c:pt>
                <c:pt idx="3">
                  <c:v>2806955.4944299986</c:v>
                </c:pt>
                <c:pt idx="4">
                  <c:v>672707.2086900007</c:v>
                </c:pt>
              </c:numCache>
            </c:numRef>
          </c:val>
          <c:extLst>
            <c:ext xmlns:c16="http://schemas.microsoft.com/office/drawing/2014/chart" uri="{C3380CC4-5D6E-409C-BE32-E72D297353CC}">
              <c16:uniqueId val="{00000005-D2AA-4BE5-9FE3-7520BBA6B95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L"/>
    </a:p>
  </c:txPr>
  <c:printSettings>
    <c:headerFooter/>
    <c:pageMargins b="0.78740157480314965" l="0.78740157480314965" r="0.78740157480314965" t="2.4247637795275594" header="0.3000000000000001" footer="0.3000000000000001"/>
    <c:pageSetup paperSize="9"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TitulosGraficos!$E$5</c:f>
          <c:strCache>
            <c:ptCount val="1"/>
            <c:pt idx="0">
              <c:v>Gráfico  Nº 8
Importación de productos silvoagropecuarios por zona geográfica
Participación enero - julio 2026</c:v>
            </c:pt>
          </c:strCache>
        </c:strRef>
      </c:tx>
      <c:overlay val="0"/>
      <c:txPr>
        <a:bodyPr/>
        <a:lstStyle/>
        <a:p>
          <a:pPr>
            <a:defRPr sz="1000" b="0" i="0" u="none" strike="noStrike" baseline="0">
              <a:solidFill>
                <a:srgbClr val="000000"/>
              </a:solidFill>
              <a:latin typeface="Calibri"/>
              <a:ea typeface="Calibri"/>
              <a:cs typeface="Calibri"/>
            </a:defRPr>
          </a:pPr>
          <a:endParaRPr lang="es-CL"/>
        </a:p>
      </c:txPr>
    </c:title>
    <c:autoTitleDeleted val="0"/>
    <c:plotArea>
      <c:layout/>
      <c:pieChart>
        <c:varyColors val="1"/>
        <c:ser>
          <c:idx val="0"/>
          <c:order val="0"/>
          <c:explosion val="25"/>
          <c:dPt>
            <c:idx val="0"/>
            <c:bubble3D val="0"/>
            <c:extLst>
              <c:ext xmlns:c16="http://schemas.microsoft.com/office/drawing/2014/chart" uri="{C3380CC4-5D6E-409C-BE32-E72D297353CC}">
                <c16:uniqueId val="{00000000-1CA3-41A4-9A5A-D7BE9936D4FF}"/>
              </c:ext>
            </c:extLst>
          </c:dPt>
          <c:dPt>
            <c:idx val="1"/>
            <c:bubble3D val="0"/>
            <c:extLst>
              <c:ext xmlns:c16="http://schemas.microsoft.com/office/drawing/2014/chart" uri="{C3380CC4-5D6E-409C-BE32-E72D297353CC}">
                <c16:uniqueId val="{00000001-1CA3-41A4-9A5A-D7BE9936D4FF}"/>
              </c:ext>
            </c:extLst>
          </c:dPt>
          <c:dPt>
            <c:idx val="2"/>
            <c:bubble3D val="0"/>
            <c:extLst>
              <c:ext xmlns:c16="http://schemas.microsoft.com/office/drawing/2014/chart" uri="{C3380CC4-5D6E-409C-BE32-E72D297353CC}">
                <c16:uniqueId val="{00000002-1CA3-41A4-9A5A-D7BE9936D4FF}"/>
              </c:ext>
            </c:extLst>
          </c:dPt>
          <c:dPt>
            <c:idx val="3"/>
            <c:bubble3D val="0"/>
            <c:extLst>
              <c:ext xmlns:c16="http://schemas.microsoft.com/office/drawing/2014/chart" uri="{C3380CC4-5D6E-409C-BE32-E72D297353CC}">
                <c16:uniqueId val="{00000003-1CA3-41A4-9A5A-D7BE9936D4FF}"/>
              </c:ext>
            </c:extLst>
          </c:dPt>
          <c:dPt>
            <c:idx val="4"/>
            <c:bubble3D val="0"/>
            <c:extLst>
              <c:ext xmlns:c16="http://schemas.microsoft.com/office/drawing/2014/chart" uri="{C3380CC4-5D6E-409C-BE32-E72D297353CC}">
                <c16:uniqueId val="{00000004-1CA3-41A4-9A5A-D7BE9936D4FF}"/>
              </c:ext>
            </c:extLst>
          </c:dPt>
          <c:dLbls>
            <c:dLbl>
              <c:idx val="0"/>
              <c:layout>
                <c:manualLayout>
                  <c:x val="4.6676291570944398E-2"/>
                  <c:y val="7.298819683467709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CA3-41A4-9A5A-D7BE9936D4FF}"/>
                </c:ext>
              </c:extLst>
            </c:dLbl>
            <c:dLbl>
              <c:idx val="3"/>
              <c:layout>
                <c:manualLayout>
                  <c:x val="6.5119712667495513E-2"/>
                  <c:y val="5.533196042802342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CA3-41A4-9A5A-D7BE9936D4FF}"/>
                </c:ext>
              </c:extLst>
            </c:dLbl>
            <c:spPr>
              <a:noFill/>
              <a:ln>
                <a:noFill/>
              </a:ln>
              <a:effectLst/>
            </c:spPr>
            <c:txPr>
              <a:bodyPr/>
              <a:lstStyle/>
              <a:p>
                <a:pPr>
                  <a:defRPr sz="1000" b="1" i="0" u="none" strike="noStrike" baseline="0">
                    <a:solidFill>
                      <a:srgbClr val="000000"/>
                    </a:solidFill>
                    <a:latin typeface="Calibri"/>
                    <a:ea typeface="Calibri"/>
                    <a:cs typeface="Calibri"/>
                  </a:defRPr>
                </a:pPr>
                <a:endParaRPr lang="es-CL"/>
              </a:p>
            </c:txPr>
            <c:showLegendKey val="0"/>
            <c:showVal val="0"/>
            <c:showCatName val="1"/>
            <c:showSerName val="0"/>
            <c:showPercent val="1"/>
            <c:showBubbleSize val="0"/>
            <c:showLeaderLines val="1"/>
            <c:extLst>
              <c:ext xmlns:c15="http://schemas.microsoft.com/office/drawing/2012/chart" uri="{CE6537A1-D6FC-4f65-9D91-7224C49458BB}"/>
            </c:extLst>
          </c:dLbls>
          <c:cat>
            <c:strRef>
              <c:f>'zona geográfica'!$V$12:$V$16</c:f>
              <c:strCache>
                <c:ptCount val="5"/>
                <c:pt idx="0">
                  <c:v>Asia</c:v>
                </c:pt>
                <c:pt idx="1">
                  <c:v>Europa</c:v>
                </c:pt>
                <c:pt idx="2">
                  <c:v>América del Sur</c:v>
                </c:pt>
                <c:pt idx="3">
                  <c:v>América del Norte</c:v>
                </c:pt>
                <c:pt idx="4">
                  <c:v>Otras</c:v>
                </c:pt>
              </c:strCache>
            </c:strRef>
          </c:cat>
          <c:val>
            <c:numRef>
              <c:f>'zona geográfica'!$W$12:$W$16</c:f>
              <c:numCache>
                <c:formatCode>#,##0</c:formatCode>
                <c:ptCount val="5"/>
                <c:pt idx="0">
                  <c:v>305346.11316000007</c:v>
                </c:pt>
                <c:pt idx="1">
                  <c:v>497566.99487000005</c:v>
                </c:pt>
                <c:pt idx="2">
                  <c:v>3752600.7057100018</c:v>
                </c:pt>
                <c:pt idx="3">
                  <c:v>620742.97184999951</c:v>
                </c:pt>
                <c:pt idx="4">
                  <c:v>211808.21440999862</c:v>
                </c:pt>
              </c:numCache>
            </c:numRef>
          </c:val>
          <c:extLst>
            <c:ext xmlns:c16="http://schemas.microsoft.com/office/drawing/2014/chart" uri="{C3380CC4-5D6E-409C-BE32-E72D297353CC}">
              <c16:uniqueId val="{00000005-1CA3-41A4-9A5A-D7BE9936D4F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s-CL"/>
    </a:p>
  </c:txPr>
  <c:printSettings>
    <c:headerFooter/>
    <c:pageMargins b="0.78740157480314965" l="0.78740157480314965" r="0.78740157480314965" t="2.4247637795275594" header="0.3000000000000001" footer="0.3000000000000001"/>
    <c:pageSetup paperSize="9" orientation="portrait"/>
  </c:printSettings>
  <c:userShapes r:id="rId1"/>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19.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80</xdr:row>
      <xdr:rowOff>0</xdr:rowOff>
    </xdr:from>
    <xdr:to>
      <xdr:col>1</xdr:col>
      <xdr:colOff>476250</xdr:colOff>
      <xdr:row>80</xdr:row>
      <xdr:rowOff>66675</xdr:rowOff>
    </xdr:to>
    <xdr:pic>
      <xdr:nvPicPr>
        <xdr:cNvPr id="19011872" name="Picture 41" descr="pie">
          <a:extLst>
            <a:ext uri="{FF2B5EF4-FFF2-40B4-BE49-F238E27FC236}">
              <a16:creationId xmlns:a16="http://schemas.microsoft.com/office/drawing/2014/main" id="{00000000-0008-0000-0000-000020192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00"/>
          <a:ext cx="1238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xdr:row>
      <xdr:rowOff>66675</xdr:rowOff>
    </xdr:from>
    <xdr:to>
      <xdr:col>2</xdr:col>
      <xdr:colOff>419100</xdr:colOff>
      <xdr:row>38</xdr:row>
      <xdr:rowOff>180975</xdr:rowOff>
    </xdr:to>
    <xdr:pic>
      <xdr:nvPicPr>
        <xdr:cNvPr id="19011874" name="Picture 1" descr="LOGO_FUCOA">
          <a:extLst>
            <a:ext uri="{FF2B5EF4-FFF2-40B4-BE49-F238E27FC236}">
              <a16:creationId xmlns:a16="http://schemas.microsoft.com/office/drawing/2014/main" id="{00000000-0008-0000-0000-00002219220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45157" b="48161"/>
        <a:stretch>
          <a:fillRect/>
        </a:stretch>
      </xdr:blipFill>
      <xdr:spPr bwMode="auto">
        <a:xfrm>
          <a:off x="0" y="7667625"/>
          <a:ext cx="194310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30480</xdr:colOff>
      <xdr:row>130</xdr:row>
      <xdr:rowOff>49530</xdr:rowOff>
    </xdr:from>
    <xdr:to>
      <xdr:col>1</xdr:col>
      <xdr:colOff>506730</xdr:colOff>
      <xdr:row>130</xdr:row>
      <xdr:rowOff>116205</xdr:rowOff>
    </xdr:to>
    <xdr:pic>
      <xdr:nvPicPr>
        <xdr:cNvPr id="19011875" name="Picture 41" descr="pie">
          <a:extLst>
            <a:ext uri="{FF2B5EF4-FFF2-40B4-BE49-F238E27FC236}">
              <a16:creationId xmlns:a16="http://schemas.microsoft.com/office/drawing/2014/main" id="{00000000-0008-0000-0000-000023192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24555450"/>
          <a:ext cx="126111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31750</xdr:rowOff>
    </xdr:from>
    <xdr:to>
      <xdr:col>2</xdr:col>
      <xdr:colOff>565150</xdr:colOff>
      <xdr:row>6</xdr:row>
      <xdr:rowOff>95250</xdr:rowOff>
    </xdr:to>
    <xdr:pic>
      <xdr:nvPicPr>
        <xdr:cNvPr id="2" name="Imagen 1">
          <a:extLst>
            <a:ext uri="{FF2B5EF4-FFF2-40B4-BE49-F238E27FC236}">
              <a16:creationId xmlns:a16="http://schemas.microsoft.com/office/drawing/2014/main" id="{AAD7C0AB-5D12-4D83-AA56-3B281A05FD1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1750"/>
          <a:ext cx="216535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0.00852</cdr:x>
      <cdr:y>0.62334</cdr:y>
    </cdr:from>
    <cdr:to>
      <cdr:x>0.29593</cdr:x>
      <cdr:y>0.6675</cdr:y>
    </cdr:to>
    <cdr:sp macro="" textlink="">
      <cdr:nvSpPr>
        <cdr:cNvPr id="15361" name="Text Box 1">
          <a:extLst xmlns:a="http://schemas.openxmlformats.org/drawingml/2006/main">
            <a:ext uri="{FF2B5EF4-FFF2-40B4-BE49-F238E27FC236}">
              <a16:creationId xmlns:a16="http://schemas.microsoft.com/office/drawing/2014/main" id="{CD91B79D-577F-4B5A-8FD6-1C372F08D038}"/>
            </a:ext>
          </a:extLst>
        </cdr:cNvPr>
        <cdr:cNvSpPr txBox="1">
          <a:spLocks xmlns:a="http://schemas.openxmlformats.org/drawingml/2006/main" noChangeArrowheads="1"/>
        </cdr:cNvSpPr>
      </cdr:nvSpPr>
      <cdr:spPr bwMode="auto">
        <a:xfrm xmlns:a="http://schemas.openxmlformats.org/drawingml/2006/main">
          <a:off x="50800" y="460349"/>
          <a:ext cx="1649263" cy="3238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8288" tIns="18288" rIns="0" bIns="0" anchor="t" upright="1"/>
        <a:lstStyle xmlns:a="http://schemas.openxmlformats.org/drawingml/2006/main"/>
        <a:p xmlns:a="http://schemas.openxmlformats.org/drawingml/2006/main">
          <a:pPr algn="l" rtl="1">
            <a:defRPr sz="1000"/>
          </a:pPr>
          <a:r>
            <a:rPr lang="es-ES" sz="100" b="0" i="0" strike="noStrike">
              <a:solidFill>
                <a:srgbClr val="000000"/>
              </a:solidFill>
              <a:latin typeface="Arial"/>
              <a:cs typeface="Arial"/>
            </a:rPr>
            <a:t>37,0%</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0.93875</cdr:y>
    </cdr:from>
    <cdr:to>
      <cdr:x>0</cdr:x>
      <cdr:y>0.94021</cdr:y>
    </cdr:to>
    <cdr:sp macro="" textlink="">
      <cdr:nvSpPr>
        <cdr:cNvPr id="2" name="1 CuadroTexto">
          <a:extLst xmlns:a="http://schemas.openxmlformats.org/drawingml/2006/main">
            <a:ext uri="{FF2B5EF4-FFF2-40B4-BE49-F238E27FC236}">
              <a16:creationId xmlns:a16="http://schemas.microsoft.com/office/drawing/2014/main" id="{1516D89B-261D-4973-86FD-CE1C0179A910}"/>
            </a:ext>
          </a:extLst>
        </cdr:cNvPr>
        <cdr:cNvSpPr txBox="1"/>
      </cdr:nvSpPr>
      <cdr:spPr>
        <a:xfrm xmlns:a="http://schemas.openxmlformats.org/drawingml/2006/main">
          <a:off x="0" y="3829050"/>
          <a:ext cx="474346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ODEPA con información del Servicio Nacional de Aduanas </a:t>
          </a:r>
        </a:p>
      </cdr:txBody>
    </cdr:sp>
  </cdr:relSizeAnchor>
  <cdr:relSizeAnchor xmlns:cdr="http://schemas.openxmlformats.org/drawingml/2006/chartDrawing">
    <cdr:from>
      <cdr:x>0</cdr:x>
      <cdr:y>0.9574</cdr:y>
    </cdr:from>
    <cdr:to>
      <cdr:x>0.93766</cdr:x>
      <cdr:y>1</cdr:y>
    </cdr:to>
    <cdr:sp macro="" textlink="">
      <cdr:nvSpPr>
        <cdr:cNvPr id="3" name="1 CuadroTexto">
          <a:extLst xmlns:a="http://schemas.openxmlformats.org/drawingml/2006/main">
            <a:ext uri="{FF2B5EF4-FFF2-40B4-BE49-F238E27FC236}">
              <a16:creationId xmlns:a16="http://schemas.microsoft.com/office/drawing/2014/main" id="{AD829AF6-A5F4-45AD-9771-741EE0915D79}"/>
            </a:ext>
          </a:extLst>
        </cdr:cNvPr>
        <cdr:cNvSpPr txBox="1"/>
      </cdr:nvSpPr>
      <cdr:spPr>
        <a:xfrm xmlns:a="http://schemas.openxmlformats.org/drawingml/2006/main">
          <a:off x="0" y="3927336"/>
          <a:ext cx="5272375" cy="1747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cdr:y>
    </cdr:from>
    <cdr:to>
      <cdr:x>0</cdr:x>
      <cdr:y>0</cdr:y>
    </cdr:to>
    <cdr:pic>
      <cdr:nvPicPr>
        <cdr:cNvPr id="2" name="chart">
          <a:extLst xmlns:a="http://schemas.openxmlformats.org/drawingml/2006/main">
            <a:ext uri="{FF2B5EF4-FFF2-40B4-BE49-F238E27FC236}">
              <a16:creationId xmlns:a16="http://schemas.microsoft.com/office/drawing/2014/main" id="{124A36C7-23DE-4AA3-8A10-5690FA1951A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C6D32213-38B2-4CC3-A256-8D662BEF9B7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0.962</cdr:y>
    </cdr:from>
    <cdr:to>
      <cdr:x>0</cdr:x>
      <cdr:y>0.96492</cdr:y>
    </cdr:to>
    <cdr:sp macro="" textlink="">
      <cdr:nvSpPr>
        <cdr:cNvPr id="4" name="1 CuadroTexto">
          <a:extLst xmlns:a="http://schemas.openxmlformats.org/drawingml/2006/main">
            <a:ext uri="{FF2B5EF4-FFF2-40B4-BE49-F238E27FC236}">
              <a16:creationId xmlns:a16="http://schemas.microsoft.com/office/drawing/2014/main" id="{B03C3B67-4386-4B9A-A0AA-6E5B9C7B71BC}"/>
            </a:ext>
          </a:extLst>
        </cdr:cNvPr>
        <cdr:cNvSpPr txBox="1"/>
      </cdr:nvSpPr>
      <cdr:spPr>
        <a:xfrm xmlns:a="http://schemas.openxmlformats.org/drawingml/2006/main">
          <a:off x="0" y="3914775"/>
          <a:ext cx="474346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ODEPA con información del Servicio Nacional de Aduanas </a:t>
          </a:r>
        </a:p>
      </cdr:txBody>
    </cdr:sp>
  </cdr:relSizeAnchor>
  <cdr:relSizeAnchor xmlns:cdr="http://schemas.openxmlformats.org/drawingml/2006/chartDrawing">
    <cdr:from>
      <cdr:x>0</cdr:x>
      <cdr:y>0</cdr:y>
    </cdr:from>
    <cdr:to>
      <cdr:x>0.00438</cdr:x>
      <cdr:y>0.00606</cdr:y>
    </cdr:to>
    <cdr:pic>
      <cdr:nvPicPr>
        <cdr:cNvPr id="8" name="chart">
          <a:extLst xmlns:a="http://schemas.openxmlformats.org/drawingml/2006/main">
            <a:ext uri="{FF2B5EF4-FFF2-40B4-BE49-F238E27FC236}">
              <a16:creationId xmlns:a16="http://schemas.microsoft.com/office/drawing/2014/main" id="{B2DDD0D0-A636-4EE6-BC39-4D8ED2C6E67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0.00438</cdr:x>
      <cdr:y>0.00606</cdr:y>
    </cdr:to>
    <cdr:pic>
      <cdr:nvPicPr>
        <cdr:cNvPr id="9" name="chart">
          <a:extLst xmlns:a="http://schemas.openxmlformats.org/drawingml/2006/main">
            <a:ext uri="{FF2B5EF4-FFF2-40B4-BE49-F238E27FC236}">
              <a16:creationId xmlns:a16="http://schemas.microsoft.com/office/drawing/2014/main" id="{C9EBA2F4-0128-4968-B9A1-47F2591159F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0.00438</cdr:x>
      <cdr:y>0.00606</cdr:y>
    </cdr:to>
    <cdr:pic>
      <cdr:nvPicPr>
        <cdr:cNvPr id="10" name="chart">
          <a:extLst xmlns:a="http://schemas.openxmlformats.org/drawingml/2006/main">
            <a:ext uri="{FF2B5EF4-FFF2-40B4-BE49-F238E27FC236}">
              <a16:creationId xmlns:a16="http://schemas.microsoft.com/office/drawing/2014/main" id="{60FBED6C-98FC-4C97-9195-DDB4093BE10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0.00513</cdr:x>
      <cdr:y>0.93691</cdr:y>
    </cdr:from>
    <cdr:to>
      <cdr:x>0.95242</cdr:x>
      <cdr:y>0.98032</cdr:y>
    </cdr:to>
    <cdr:sp macro="" textlink="">
      <cdr:nvSpPr>
        <cdr:cNvPr id="11" name="1 CuadroTexto">
          <a:extLst xmlns:a="http://schemas.openxmlformats.org/drawingml/2006/main">
            <a:ext uri="{FF2B5EF4-FFF2-40B4-BE49-F238E27FC236}">
              <a16:creationId xmlns:a16="http://schemas.microsoft.com/office/drawing/2014/main" id="{68BA09B5-B27B-4DDF-B8EC-3504207D06FA}"/>
            </a:ext>
          </a:extLst>
        </cdr:cNvPr>
        <cdr:cNvSpPr txBox="1"/>
      </cdr:nvSpPr>
      <cdr:spPr>
        <a:xfrm xmlns:a="http://schemas.openxmlformats.org/drawingml/2006/main">
          <a:off x="28575" y="3771900"/>
          <a:ext cx="5272375" cy="1747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13.xml><?xml version="1.0" encoding="utf-8"?>
<xdr:wsDr xmlns:xdr="http://schemas.openxmlformats.org/drawingml/2006/spreadsheetDrawing" xmlns:a="http://schemas.openxmlformats.org/drawingml/2006/main">
  <xdr:twoCellAnchor>
    <xdr:from>
      <xdr:col>19</xdr:col>
      <xdr:colOff>695325</xdr:colOff>
      <xdr:row>0</xdr:row>
      <xdr:rowOff>114300</xdr:rowOff>
    </xdr:from>
    <xdr:to>
      <xdr:col>25</xdr:col>
      <xdr:colOff>104775</xdr:colOff>
      <xdr:row>17</xdr:row>
      <xdr:rowOff>57150</xdr:rowOff>
    </xdr:to>
    <xdr:sp macro="" textlink="">
      <xdr:nvSpPr>
        <xdr:cNvPr id="15606744" name="Rectangle 3">
          <a:extLst>
            <a:ext uri="{FF2B5EF4-FFF2-40B4-BE49-F238E27FC236}">
              <a16:creationId xmlns:a16="http://schemas.microsoft.com/office/drawing/2014/main" id="{00000000-0008-0000-0700-0000D823EE00}"/>
            </a:ext>
          </a:extLst>
        </xdr:cNvPr>
        <xdr:cNvSpPr>
          <a:spLocks noChangeArrowheads="1"/>
        </xdr:cNvSpPr>
      </xdr:nvSpPr>
      <xdr:spPr bwMode="auto">
        <a:xfrm>
          <a:off x="17211675" y="114300"/>
          <a:ext cx="3981450" cy="2943225"/>
        </a:xfrm>
        <a:prstGeom prst="rect">
          <a:avLst/>
        </a:prstGeom>
        <a:noFill/>
        <a:ln w="9525">
          <a:solidFill>
            <a:srgbClr val="000000"/>
          </a:solidFill>
          <a:miter lim="800000"/>
          <a:headEnd/>
          <a:tailEnd/>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41</xdr:row>
      <xdr:rowOff>15240</xdr:rowOff>
    </xdr:from>
    <xdr:to>
      <xdr:col>3</xdr:col>
      <xdr:colOff>708660</xdr:colOff>
      <xdr:row>61</xdr:row>
      <xdr:rowOff>83819</xdr:rowOff>
    </xdr:to>
    <xdr:graphicFrame macro="">
      <xdr:nvGraphicFramePr>
        <xdr:cNvPr id="15606745" name="4 Gráfico">
          <a:extLst>
            <a:ext uri="{FF2B5EF4-FFF2-40B4-BE49-F238E27FC236}">
              <a16:creationId xmlns:a16="http://schemas.microsoft.com/office/drawing/2014/main" id="{00000000-0008-0000-0700-0000D923E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63</xdr:row>
      <xdr:rowOff>7620</xdr:rowOff>
    </xdr:from>
    <xdr:to>
      <xdr:col>3</xdr:col>
      <xdr:colOff>723901</xdr:colOff>
      <xdr:row>81</xdr:row>
      <xdr:rowOff>91440</xdr:rowOff>
    </xdr:to>
    <xdr:graphicFrame macro="">
      <xdr:nvGraphicFramePr>
        <xdr:cNvPr id="15606746" name="5 Gráfico">
          <a:extLst>
            <a:ext uri="{FF2B5EF4-FFF2-40B4-BE49-F238E27FC236}">
              <a16:creationId xmlns:a16="http://schemas.microsoft.com/office/drawing/2014/main" id="{00000000-0008-0000-0700-0000DA23E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cdr:y>
    </cdr:from>
    <cdr:to>
      <cdr:x>0.00544</cdr:x>
      <cdr:y>0.00715</cdr:y>
    </cdr:to>
    <cdr:pic>
      <cdr:nvPicPr>
        <cdr:cNvPr id="2" name="chart">
          <a:extLst xmlns:a="http://schemas.openxmlformats.org/drawingml/2006/main">
            <a:ext uri="{FF2B5EF4-FFF2-40B4-BE49-F238E27FC236}">
              <a16:creationId xmlns:a16="http://schemas.microsoft.com/office/drawing/2014/main" id="{EF1AB61D-34B7-484D-9CCE-B961344906B1}"/>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0.94693</cdr:y>
    </cdr:from>
    <cdr:to>
      <cdr:x>1</cdr:x>
      <cdr:y>0.99721</cdr:y>
    </cdr:to>
    <cdr:sp macro="" textlink="">
      <cdr:nvSpPr>
        <cdr:cNvPr id="3" name="1 CuadroTexto">
          <a:extLst xmlns:a="http://schemas.openxmlformats.org/drawingml/2006/main">
            <a:ext uri="{FF2B5EF4-FFF2-40B4-BE49-F238E27FC236}">
              <a16:creationId xmlns:a16="http://schemas.microsoft.com/office/drawing/2014/main" id="{926B9631-5EC7-4E28-9299-0EB61953705C}"/>
            </a:ext>
          </a:extLst>
        </cdr:cNvPr>
        <cdr:cNvSpPr txBox="1"/>
      </cdr:nvSpPr>
      <cdr:spPr>
        <a:xfrm xmlns:a="http://schemas.openxmlformats.org/drawingml/2006/main">
          <a:off x="0" y="3228975"/>
          <a:ext cx="448627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15.xml><?xml version="1.0" encoding="utf-8"?>
<c:userShapes xmlns:c="http://schemas.openxmlformats.org/drawingml/2006/chart">
  <cdr:relSizeAnchor xmlns:cdr="http://schemas.openxmlformats.org/drawingml/2006/chartDrawing">
    <cdr:from>
      <cdr:x>0</cdr:x>
      <cdr:y>0</cdr:y>
    </cdr:from>
    <cdr:to>
      <cdr:x>0.00539</cdr:x>
      <cdr:y>0.00767</cdr:y>
    </cdr:to>
    <cdr:pic>
      <cdr:nvPicPr>
        <cdr:cNvPr id="2" name="chart">
          <a:extLst xmlns:a="http://schemas.openxmlformats.org/drawingml/2006/main">
            <a:ext uri="{FF2B5EF4-FFF2-40B4-BE49-F238E27FC236}">
              <a16:creationId xmlns:a16="http://schemas.microsoft.com/office/drawing/2014/main" id="{B93C5BB0-373F-44C0-95BC-6D4968A9E23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0.94611</cdr:y>
    </cdr:from>
    <cdr:to>
      <cdr:x>0.99158</cdr:x>
      <cdr:y>1</cdr:y>
    </cdr:to>
    <cdr:sp macro="" textlink="">
      <cdr:nvSpPr>
        <cdr:cNvPr id="3" name="1 CuadroTexto">
          <a:extLst xmlns:a="http://schemas.openxmlformats.org/drawingml/2006/main">
            <a:ext uri="{FF2B5EF4-FFF2-40B4-BE49-F238E27FC236}">
              <a16:creationId xmlns:a16="http://schemas.microsoft.com/office/drawing/2014/main" id="{26C77308-A69C-4F4D-9B93-67901F7C1906}"/>
            </a:ext>
          </a:extLst>
        </cdr:cNvPr>
        <cdr:cNvSpPr txBox="1"/>
      </cdr:nvSpPr>
      <cdr:spPr>
        <a:xfrm xmlns:a="http://schemas.openxmlformats.org/drawingml/2006/main">
          <a:off x="0" y="3048000"/>
          <a:ext cx="448627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161925</xdr:colOff>
      <xdr:row>72</xdr:row>
      <xdr:rowOff>133350</xdr:rowOff>
    </xdr:from>
    <xdr:to>
      <xdr:col>5</xdr:col>
      <xdr:colOff>676275</xdr:colOff>
      <xdr:row>93</xdr:row>
      <xdr:rowOff>123825</xdr:rowOff>
    </xdr:to>
    <xdr:graphicFrame macro="">
      <xdr:nvGraphicFramePr>
        <xdr:cNvPr id="15609488" name="5 Gráfico">
          <a:extLst>
            <a:ext uri="{FF2B5EF4-FFF2-40B4-BE49-F238E27FC236}">
              <a16:creationId xmlns:a16="http://schemas.microsoft.com/office/drawing/2014/main" id="{00000000-0008-0000-0800-0000902EE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95250</xdr:rowOff>
    </xdr:from>
    <xdr:to>
      <xdr:col>5</xdr:col>
      <xdr:colOff>819150</xdr:colOff>
      <xdr:row>45</xdr:row>
      <xdr:rowOff>0</xdr:rowOff>
    </xdr:to>
    <xdr:graphicFrame macro="">
      <xdr:nvGraphicFramePr>
        <xdr:cNvPr id="15609489" name="7 Gráfico">
          <a:extLst>
            <a:ext uri="{FF2B5EF4-FFF2-40B4-BE49-F238E27FC236}">
              <a16:creationId xmlns:a16="http://schemas.microsoft.com/office/drawing/2014/main" id="{00000000-0008-0000-0800-0000912EE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cdr:x>
      <cdr:y>0</cdr:y>
    </cdr:from>
    <cdr:to>
      <cdr:x>0.00435</cdr:x>
      <cdr:y>0.00815</cdr:y>
    </cdr:to>
    <cdr:pic>
      <cdr:nvPicPr>
        <cdr:cNvPr id="2" name="chart">
          <a:extLst xmlns:a="http://schemas.openxmlformats.org/drawingml/2006/main">
            <a:ext uri="{FF2B5EF4-FFF2-40B4-BE49-F238E27FC236}">
              <a16:creationId xmlns:a16="http://schemas.microsoft.com/office/drawing/2014/main" id="{A3BA000D-D924-451D-AA95-C5E62C2032A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0.00435</cdr:x>
      <cdr:y>0.00815</cdr:y>
    </cdr:to>
    <cdr:pic>
      <cdr:nvPicPr>
        <cdr:cNvPr id="3" name="chart">
          <a:extLst xmlns:a="http://schemas.openxmlformats.org/drawingml/2006/main">
            <a:ext uri="{FF2B5EF4-FFF2-40B4-BE49-F238E27FC236}">
              <a16:creationId xmlns:a16="http://schemas.microsoft.com/office/drawing/2014/main" id="{C4B4DD83-D214-45FD-A42A-BC55A4FFDE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0.94765</cdr:y>
    </cdr:from>
    <cdr:to>
      <cdr:x>1</cdr:x>
      <cdr:y>1</cdr:y>
    </cdr:to>
    <cdr:sp macro="" textlink="">
      <cdr:nvSpPr>
        <cdr:cNvPr id="4" name="1 CuadroTexto">
          <a:extLst xmlns:a="http://schemas.openxmlformats.org/drawingml/2006/main">
            <a:ext uri="{FF2B5EF4-FFF2-40B4-BE49-F238E27FC236}">
              <a16:creationId xmlns:a16="http://schemas.microsoft.com/office/drawing/2014/main" id="{BB9D959F-F77B-4140-B34B-D0DC2E4F4CC6}"/>
            </a:ext>
          </a:extLst>
        </cdr:cNvPr>
        <cdr:cNvSpPr txBox="1"/>
      </cdr:nvSpPr>
      <cdr:spPr>
        <a:xfrm xmlns:a="http://schemas.openxmlformats.org/drawingml/2006/main">
          <a:off x="0" y="3019425"/>
          <a:ext cx="5610225" cy="1565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cdr:y>
    </cdr:from>
    <cdr:to>
      <cdr:x>0.00412</cdr:x>
      <cdr:y>0.00839</cdr:y>
    </cdr:to>
    <cdr:pic>
      <cdr:nvPicPr>
        <cdr:cNvPr id="2" name="chart">
          <a:extLst xmlns:a="http://schemas.openxmlformats.org/drawingml/2006/main">
            <a:ext uri="{FF2B5EF4-FFF2-40B4-BE49-F238E27FC236}">
              <a16:creationId xmlns:a16="http://schemas.microsoft.com/office/drawing/2014/main" id="{3C7DF214-FCBF-4A6B-B2E2-1889BFE88C9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0.00539</cdr:x>
      <cdr:y>0.00767</cdr:y>
    </cdr:to>
    <cdr:pic>
      <cdr:nvPicPr>
        <cdr:cNvPr id="3" name="chart">
          <a:extLst xmlns:a="http://schemas.openxmlformats.org/drawingml/2006/main">
            <a:ext uri="{FF2B5EF4-FFF2-40B4-BE49-F238E27FC236}">
              <a16:creationId xmlns:a16="http://schemas.microsoft.com/office/drawing/2014/main" id="{F9137D37-5B50-4862-8205-D0B0879DF3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0.94611</cdr:y>
    </cdr:from>
    <cdr:to>
      <cdr:x>0.99158</cdr:x>
      <cdr:y>1</cdr:y>
    </cdr:to>
    <cdr:sp macro="" textlink="">
      <cdr:nvSpPr>
        <cdr:cNvPr id="4" name="1 CuadroTexto">
          <a:extLst xmlns:a="http://schemas.openxmlformats.org/drawingml/2006/main">
            <a:ext uri="{FF2B5EF4-FFF2-40B4-BE49-F238E27FC236}">
              <a16:creationId xmlns:a16="http://schemas.microsoft.com/office/drawing/2014/main" id="{776881DA-8298-4E20-B9EA-4C6C3EF7C1B5}"/>
            </a:ext>
          </a:extLst>
        </cdr:cNvPr>
        <cdr:cNvSpPr txBox="1"/>
      </cdr:nvSpPr>
      <cdr:spPr>
        <a:xfrm xmlns:a="http://schemas.openxmlformats.org/drawingml/2006/main">
          <a:off x="0" y="3048000"/>
          <a:ext cx="448627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38100</xdr:colOff>
      <xdr:row>25</xdr:row>
      <xdr:rowOff>28575</xdr:rowOff>
    </xdr:from>
    <xdr:to>
      <xdr:col>6</xdr:col>
      <xdr:colOff>590550</xdr:colOff>
      <xdr:row>48</xdr:row>
      <xdr:rowOff>9525</xdr:rowOff>
    </xdr:to>
    <xdr:graphicFrame macro="">
      <xdr:nvGraphicFramePr>
        <xdr:cNvPr id="15612560" name="4 Gráfico">
          <a:extLst>
            <a:ext uri="{FF2B5EF4-FFF2-40B4-BE49-F238E27FC236}">
              <a16:creationId xmlns:a16="http://schemas.microsoft.com/office/drawing/2014/main" id="{00000000-0008-0000-0900-0000903AE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75</xdr:row>
      <xdr:rowOff>57150</xdr:rowOff>
    </xdr:from>
    <xdr:to>
      <xdr:col>6</xdr:col>
      <xdr:colOff>676275</xdr:colOff>
      <xdr:row>97</xdr:row>
      <xdr:rowOff>76200</xdr:rowOff>
    </xdr:to>
    <xdr:graphicFrame macro="">
      <xdr:nvGraphicFramePr>
        <xdr:cNvPr id="15612561" name="5 Gráfico">
          <a:extLst>
            <a:ext uri="{FF2B5EF4-FFF2-40B4-BE49-F238E27FC236}">
              <a16:creationId xmlns:a16="http://schemas.microsoft.com/office/drawing/2014/main" id="{00000000-0008-0000-0900-0000913AE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133350</xdr:colOff>
      <xdr:row>25</xdr:row>
      <xdr:rowOff>95250</xdr:rowOff>
    </xdr:from>
    <xdr:to>
      <xdr:col>5</xdr:col>
      <xdr:colOff>762001</xdr:colOff>
      <xdr:row>43</xdr:row>
      <xdr:rowOff>9525</xdr:rowOff>
    </xdr:to>
    <xdr:graphicFrame macro="">
      <xdr:nvGraphicFramePr>
        <xdr:cNvPr id="15596872" name="7 Gráfico">
          <a:extLst>
            <a:ext uri="{FF2B5EF4-FFF2-40B4-BE49-F238E27FC236}">
              <a16:creationId xmlns:a16="http://schemas.microsoft.com/office/drawing/2014/main" id="{00000000-0008-0000-0300-000048FDE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cdr:x>
      <cdr:y>0.95208</cdr:y>
    </cdr:from>
    <cdr:to>
      <cdr:x>0.83546</cdr:x>
      <cdr:y>1</cdr:y>
    </cdr:to>
    <cdr:sp macro="" textlink="">
      <cdr:nvSpPr>
        <cdr:cNvPr id="2" name="1 CuadroTexto">
          <a:extLst xmlns:a="http://schemas.openxmlformats.org/drawingml/2006/main">
            <a:ext uri="{FF2B5EF4-FFF2-40B4-BE49-F238E27FC236}">
              <a16:creationId xmlns:a16="http://schemas.microsoft.com/office/drawing/2014/main" id="{45DCDFE5-EBA6-432D-B0D8-EE0F0B46F39A}"/>
            </a:ext>
          </a:extLst>
        </cdr:cNvPr>
        <cdr:cNvSpPr txBox="1"/>
      </cdr:nvSpPr>
      <cdr:spPr>
        <a:xfrm xmlns:a="http://schemas.openxmlformats.org/drawingml/2006/main">
          <a:off x="0" y="3200400"/>
          <a:ext cx="5610225" cy="1565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0.95049</cdr:y>
    </cdr:from>
    <cdr:to>
      <cdr:x>0.82033</cdr:x>
      <cdr:y>1</cdr:y>
    </cdr:to>
    <cdr:sp macro="" textlink="">
      <cdr:nvSpPr>
        <cdr:cNvPr id="2" name="1 CuadroTexto">
          <a:extLst xmlns:a="http://schemas.openxmlformats.org/drawingml/2006/main">
            <a:ext uri="{FF2B5EF4-FFF2-40B4-BE49-F238E27FC236}">
              <a16:creationId xmlns:a16="http://schemas.microsoft.com/office/drawing/2014/main" id="{EB4C5267-5021-444A-BCE5-EEFD8109273A}"/>
            </a:ext>
          </a:extLst>
        </cdr:cNvPr>
        <cdr:cNvSpPr txBox="1"/>
      </cdr:nvSpPr>
      <cdr:spPr>
        <a:xfrm xmlns:a="http://schemas.openxmlformats.org/drawingml/2006/main">
          <a:off x="0" y="3124200"/>
          <a:ext cx="5610225" cy="15655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22.xml><?xml version="1.0" encoding="utf-8"?>
<xdr:wsDr xmlns:xdr="http://schemas.openxmlformats.org/drawingml/2006/spreadsheetDrawing" xmlns:a="http://schemas.openxmlformats.org/drawingml/2006/main">
  <xdr:twoCellAnchor>
    <xdr:from>
      <xdr:col>0</xdr:col>
      <xdr:colOff>802005</xdr:colOff>
      <xdr:row>25</xdr:row>
      <xdr:rowOff>127635</xdr:rowOff>
    </xdr:from>
    <xdr:to>
      <xdr:col>10</xdr:col>
      <xdr:colOff>278130</xdr:colOff>
      <xdr:row>51</xdr:row>
      <xdr:rowOff>99060</xdr:rowOff>
    </xdr:to>
    <xdr:graphicFrame macro="">
      <xdr:nvGraphicFramePr>
        <xdr:cNvPr id="17425600" name="7 Gráfico">
          <a:extLst>
            <a:ext uri="{FF2B5EF4-FFF2-40B4-BE49-F238E27FC236}">
              <a16:creationId xmlns:a16="http://schemas.microsoft.com/office/drawing/2014/main" id="{00000000-0008-0000-0A00-0000C0E409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790575</xdr:colOff>
      <xdr:row>82</xdr:row>
      <xdr:rowOff>139065</xdr:rowOff>
    </xdr:from>
    <xdr:to>
      <xdr:col>10</xdr:col>
      <xdr:colOff>493395</xdr:colOff>
      <xdr:row>109</xdr:row>
      <xdr:rowOff>47625</xdr:rowOff>
    </xdr:to>
    <xdr:graphicFrame macro="">
      <xdr:nvGraphicFramePr>
        <xdr:cNvPr id="4" name="7 Gráfico">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0.95754</cdr:y>
    </cdr:from>
    <cdr:to>
      <cdr:x>0.73997</cdr:x>
      <cdr:y>1</cdr:y>
    </cdr:to>
    <cdr:sp macro="" textlink="">
      <cdr:nvSpPr>
        <cdr:cNvPr id="2" name="1 CuadroTexto">
          <a:extLst xmlns:a="http://schemas.openxmlformats.org/drawingml/2006/main">
            <a:ext uri="{FF2B5EF4-FFF2-40B4-BE49-F238E27FC236}">
              <a16:creationId xmlns:a16="http://schemas.microsoft.com/office/drawing/2014/main" id="{923D0B7E-F228-4861-BA5F-9EC6EF6BF5B4}"/>
            </a:ext>
          </a:extLst>
        </cdr:cNvPr>
        <cdr:cNvSpPr txBox="1"/>
      </cdr:nvSpPr>
      <cdr:spPr>
        <a:xfrm xmlns:a="http://schemas.openxmlformats.org/drawingml/2006/main">
          <a:off x="0" y="3708423"/>
          <a:ext cx="4348748" cy="1644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24.xml><?xml version="1.0" encoding="utf-8"?>
<c:userShapes xmlns:c="http://schemas.openxmlformats.org/drawingml/2006/chart">
  <cdr:relSizeAnchor xmlns:cdr="http://schemas.openxmlformats.org/drawingml/2006/chartDrawing">
    <cdr:from>
      <cdr:x>1.47952E-7</cdr:x>
      <cdr:y>0.95754</cdr:y>
    </cdr:from>
    <cdr:to>
      <cdr:x>0.71251</cdr:x>
      <cdr:y>1</cdr:y>
    </cdr:to>
    <cdr:sp macro="" textlink="">
      <cdr:nvSpPr>
        <cdr:cNvPr id="2" name="1 CuadroTexto">
          <a:extLst xmlns:a="http://schemas.openxmlformats.org/drawingml/2006/main">
            <a:ext uri="{FF2B5EF4-FFF2-40B4-BE49-F238E27FC236}">
              <a16:creationId xmlns:a16="http://schemas.microsoft.com/office/drawing/2014/main" id="{923D0B7E-F228-4861-BA5F-9EC6EF6BF5B4}"/>
            </a:ext>
          </a:extLst>
        </cdr:cNvPr>
        <cdr:cNvSpPr txBox="1"/>
      </cdr:nvSpPr>
      <cdr:spPr>
        <a:xfrm xmlns:a="http://schemas.openxmlformats.org/drawingml/2006/main">
          <a:off x="1" y="4662435"/>
          <a:ext cx="4815840" cy="2067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dr:relSizeAnchor xmlns:cdr="http://schemas.openxmlformats.org/drawingml/2006/chartDrawing">
    <cdr:from>
      <cdr:x>0</cdr:x>
      <cdr:y>0.95754</cdr:y>
    </cdr:from>
    <cdr:to>
      <cdr:x>0.73997</cdr:x>
      <cdr:y>1</cdr:y>
    </cdr:to>
    <cdr:sp macro="" textlink="">
      <cdr:nvSpPr>
        <cdr:cNvPr id="3" name="1 CuadroTexto">
          <a:extLst xmlns:a="http://schemas.openxmlformats.org/drawingml/2006/main">
            <a:ext uri="{FF2B5EF4-FFF2-40B4-BE49-F238E27FC236}">
              <a16:creationId xmlns:a16="http://schemas.microsoft.com/office/drawing/2014/main" id="{923D0B7E-F228-4861-BA5F-9EC6EF6BF5B4}"/>
            </a:ext>
          </a:extLst>
        </cdr:cNvPr>
        <cdr:cNvSpPr txBox="1"/>
      </cdr:nvSpPr>
      <cdr:spPr>
        <a:xfrm xmlns:a="http://schemas.openxmlformats.org/drawingml/2006/main">
          <a:off x="0" y="3708423"/>
          <a:ext cx="4348748" cy="1644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0.00456</cdr:x>
      <cdr:y>0.0079</cdr:y>
    </cdr:to>
    <cdr:pic>
      <cdr:nvPicPr>
        <cdr:cNvPr id="2" name="chart">
          <a:extLst xmlns:a="http://schemas.openxmlformats.org/drawingml/2006/main">
            <a:ext uri="{FF2B5EF4-FFF2-40B4-BE49-F238E27FC236}">
              <a16:creationId xmlns:a16="http://schemas.microsoft.com/office/drawing/2014/main" id="{4BEFD091-4959-4594-9A74-17BB97A46FF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0.94445</cdr:y>
    </cdr:from>
    <cdr:to>
      <cdr:x>0.88612</cdr:x>
      <cdr:y>1</cdr:y>
    </cdr:to>
    <cdr:sp macro="" textlink="">
      <cdr:nvSpPr>
        <cdr:cNvPr id="3" name="1 CuadroTexto">
          <a:extLst xmlns:a="http://schemas.openxmlformats.org/drawingml/2006/main">
            <a:ext uri="{FF2B5EF4-FFF2-40B4-BE49-F238E27FC236}">
              <a16:creationId xmlns:a16="http://schemas.microsoft.com/office/drawing/2014/main" id="{95D5CF8D-C388-4E44-AE82-47E02EE5FFF1}"/>
            </a:ext>
          </a:extLst>
        </cdr:cNvPr>
        <cdr:cNvSpPr txBox="1"/>
      </cdr:nvSpPr>
      <cdr:spPr>
        <a:xfrm xmlns:a="http://schemas.openxmlformats.org/drawingml/2006/main">
          <a:off x="0" y="2981325"/>
          <a:ext cx="474346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 Odepa con información del Servicio Nacional de Aduanas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133350</xdr:colOff>
      <xdr:row>24</xdr:row>
      <xdr:rowOff>95250</xdr:rowOff>
    </xdr:from>
    <xdr:to>
      <xdr:col>7</xdr:col>
      <xdr:colOff>762001</xdr:colOff>
      <xdr:row>42</xdr:row>
      <xdr:rowOff>9525</xdr:rowOff>
    </xdr:to>
    <xdr:graphicFrame macro="">
      <xdr:nvGraphicFramePr>
        <xdr:cNvPr id="2" name="7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cdr:y>
    </cdr:from>
    <cdr:to>
      <cdr:x>0.00456</cdr:x>
      <cdr:y>0.0079</cdr:y>
    </cdr:to>
    <cdr:pic>
      <cdr:nvPicPr>
        <cdr:cNvPr id="2" name="chart">
          <a:extLst xmlns:a="http://schemas.openxmlformats.org/drawingml/2006/main">
            <a:ext uri="{FF2B5EF4-FFF2-40B4-BE49-F238E27FC236}">
              <a16:creationId xmlns:a16="http://schemas.microsoft.com/office/drawing/2014/main" id="{4BEFD091-4959-4594-9A74-17BB97A46FF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0.94445</cdr:y>
    </cdr:from>
    <cdr:to>
      <cdr:x>0.88612</cdr:x>
      <cdr:y>1</cdr:y>
    </cdr:to>
    <cdr:sp macro="" textlink="">
      <cdr:nvSpPr>
        <cdr:cNvPr id="3" name="1 CuadroTexto">
          <a:extLst xmlns:a="http://schemas.openxmlformats.org/drawingml/2006/main">
            <a:ext uri="{FF2B5EF4-FFF2-40B4-BE49-F238E27FC236}">
              <a16:creationId xmlns:a16="http://schemas.microsoft.com/office/drawing/2014/main" id="{95D5CF8D-C388-4E44-AE82-47E02EE5FFF1}"/>
            </a:ext>
          </a:extLst>
        </cdr:cNvPr>
        <cdr:cNvSpPr txBox="1"/>
      </cdr:nvSpPr>
      <cdr:spPr>
        <a:xfrm xmlns:a="http://schemas.openxmlformats.org/drawingml/2006/main">
          <a:off x="0" y="2981325"/>
          <a:ext cx="474346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 Odepa con información del Servicio Nacional de Aduanas </a:t>
          </a: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125730</xdr:colOff>
      <xdr:row>13</xdr:row>
      <xdr:rowOff>28575</xdr:rowOff>
    </xdr:from>
    <xdr:to>
      <xdr:col>6</xdr:col>
      <xdr:colOff>893445</xdr:colOff>
      <xdr:row>31</xdr:row>
      <xdr:rowOff>139065</xdr:rowOff>
    </xdr:to>
    <xdr:graphicFrame macro="">
      <xdr:nvGraphicFramePr>
        <xdr:cNvPr id="15599248" name="2 Gráfico">
          <a:extLst>
            <a:ext uri="{FF2B5EF4-FFF2-40B4-BE49-F238E27FC236}">
              <a16:creationId xmlns:a16="http://schemas.microsoft.com/office/drawing/2014/main" id="{00000000-0008-0000-0500-00009006E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121920</xdr:colOff>
      <xdr:row>49</xdr:row>
      <xdr:rowOff>3810</xdr:rowOff>
    </xdr:from>
    <xdr:to>
      <xdr:col>6</xdr:col>
      <xdr:colOff>861060</xdr:colOff>
      <xdr:row>67</xdr:row>
      <xdr:rowOff>60960</xdr:rowOff>
    </xdr:to>
    <xdr:graphicFrame macro="">
      <xdr:nvGraphicFramePr>
        <xdr:cNvPr id="15599249" name="3 Gráfico">
          <a:extLst>
            <a:ext uri="{FF2B5EF4-FFF2-40B4-BE49-F238E27FC236}">
              <a16:creationId xmlns:a16="http://schemas.microsoft.com/office/drawing/2014/main" id="{00000000-0008-0000-0500-00009106E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0.0054</cdr:x>
      <cdr:y>0.94212</cdr:y>
    </cdr:from>
    <cdr:to>
      <cdr:x>0.90108</cdr:x>
      <cdr:y>1</cdr:y>
    </cdr:to>
    <cdr:sp macro="" textlink="">
      <cdr:nvSpPr>
        <cdr:cNvPr id="2" name="1 CuadroTexto">
          <a:extLst xmlns:a="http://schemas.openxmlformats.org/drawingml/2006/main">
            <a:ext uri="{FF2B5EF4-FFF2-40B4-BE49-F238E27FC236}">
              <a16:creationId xmlns:a16="http://schemas.microsoft.com/office/drawing/2014/main" id="{E17B6E6E-B120-4689-9A80-B27312E26810}"/>
            </a:ext>
          </a:extLst>
        </cdr:cNvPr>
        <cdr:cNvSpPr txBox="1"/>
      </cdr:nvSpPr>
      <cdr:spPr>
        <a:xfrm xmlns:a="http://schemas.openxmlformats.org/drawingml/2006/main">
          <a:off x="28575" y="2924175"/>
          <a:ext cx="474346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0.94231</cdr:y>
    </cdr:from>
    <cdr:to>
      <cdr:x>0.85128</cdr:x>
      <cdr:y>1</cdr:y>
    </cdr:to>
    <cdr:sp macro="" textlink="">
      <cdr:nvSpPr>
        <cdr:cNvPr id="2" name="1 CuadroTexto">
          <a:extLst xmlns:a="http://schemas.openxmlformats.org/drawingml/2006/main">
            <a:ext uri="{FF2B5EF4-FFF2-40B4-BE49-F238E27FC236}">
              <a16:creationId xmlns:a16="http://schemas.microsoft.com/office/drawing/2014/main" id="{AB695F31-684F-487A-A40D-8FFA218DC26D}"/>
            </a:ext>
          </a:extLst>
        </cdr:cNvPr>
        <cdr:cNvSpPr txBox="1"/>
      </cdr:nvSpPr>
      <cdr:spPr>
        <a:xfrm xmlns:a="http://schemas.openxmlformats.org/drawingml/2006/main">
          <a:off x="0" y="2867025"/>
          <a:ext cx="4743465" cy="171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S" sz="700"/>
            <a:t>Fuente:  elaborado por Odepa con información del Servicio Nacional de Aduanas </a:t>
          </a: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0</xdr:colOff>
      <xdr:row>2</xdr:row>
      <xdr:rowOff>0</xdr:rowOff>
    </xdr:from>
    <xdr:to>
      <xdr:col>20</xdr:col>
      <xdr:colOff>0</xdr:colOff>
      <xdr:row>13</xdr:row>
      <xdr:rowOff>0</xdr:rowOff>
    </xdr:to>
    <xdr:sp macro="" textlink="">
      <xdr:nvSpPr>
        <xdr:cNvPr id="19015968" name="Rectangle 4">
          <a:extLst>
            <a:ext uri="{FF2B5EF4-FFF2-40B4-BE49-F238E27FC236}">
              <a16:creationId xmlns:a16="http://schemas.microsoft.com/office/drawing/2014/main" id="{00000000-0008-0000-0600-000020292201}"/>
            </a:ext>
          </a:extLst>
        </xdr:cNvPr>
        <xdr:cNvSpPr>
          <a:spLocks noChangeArrowheads="1"/>
        </xdr:cNvSpPr>
      </xdr:nvSpPr>
      <xdr:spPr bwMode="auto">
        <a:xfrm>
          <a:off x="16668750" y="400050"/>
          <a:ext cx="2305050" cy="2457450"/>
        </a:xfrm>
        <a:prstGeom prst="rect">
          <a:avLst/>
        </a:prstGeom>
        <a:noFill/>
        <a:ln w="9525">
          <a:solidFill>
            <a:srgbClr val="000000"/>
          </a:solidFill>
          <a:miter lim="800000"/>
          <a:headEnd/>
          <a:tailEnd/>
        </a:ln>
        <a:effectLst>
          <a:outerShdw dist="107763" dir="189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sp>
    <xdr:clientData/>
  </xdr:twoCellAnchor>
  <xdr:twoCellAnchor>
    <xdr:from>
      <xdr:col>0</xdr:col>
      <xdr:colOff>581025</xdr:colOff>
      <xdr:row>81</xdr:row>
      <xdr:rowOff>0</xdr:rowOff>
    </xdr:from>
    <xdr:to>
      <xdr:col>5</xdr:col>
      <xdr:colOff>457200</xdr:colOff>
      <xdr:row>81</xdr:row>
      <xdr:rowOff>0</xdr:rowOff>
    </xdr:to>
    <xdr:graphicFrame macro="">
      <xdr:nvGraphicFramePr>
        <xdr:cNvPr id="19015969" name="Chart 5">
          <a:extLst>
            <a:ext uri="{FF2B5EF4-FFF2-40B4-BE49-F238E27FC236}">
              <a16:creationId xmlns:a16="http://schemas.microsoft.com/office/drawing/2014/main" id="{00000000-0008-0000-0600-000021292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37</xdr:row>
      <xdr:rowOff>95250</xdr:rowOff>
    </xdr:from>
    <xdr:to>
      <xdr:col>5</xdr:col>
      <xdr:colOff>552450</xdr:colOff>
      <xdr:row>57</xdr:row>
      <xdr:rowOff>171450</xdr:rowOff>
    </xdr:to>
    <xdr:graphicFrame macro="">
      <xdr:nvGraphicFramePr>
        <xdr:cNvPr id="19015970" name="7 Gráfico">
          <a:extLst>
            <a:ext uri="{FF2B5EF4-FFF2-40B4-BE49-F238E27FC236}">
              <a16:creationId xmlns:a16="http://schemas.microsoft.com/office/drawing/2014/main" id="{00000000-0008-0000-0600-000022292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58</xdr:row>
      <xdr:rowOff>161925</xdr:rowOff>
    </xdr:from>
    <xdr:to>
      <xdr:col>5</xdr:col>
      <xdr:colOff>485775</xdr:colOff>
      <xdr:row>78</xdr:row>
      <xdr:rowOff>123825</xdr:rowOff>
    </xdr:to>
    <xdr:graphicFrame macro="">
      <xdr:nvGraphicFramePr>
        <xdr:cNvPr id="19015971" name="8 Gráfico">
          <a:extLst>
            <a:ext uri="{FF2B5EF4-FFF2-40B4-BE49-F238E27FC236}">
              <a16:creationId xmlns:a16="http://schemas.microsoft.com/office/drawing/2014/main" id="{00000000-0008-0000-0600-000023292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tactosiac.odepa.gob.cl/" TargetMode="External"/><Relationship Id="rId1" Type="http://schemas.openxmlformats.org/officeDocument/2006/relationships/hyperlink" Target="https://contactosiac.odepa.gob.c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K132"/>
  <sheetViews>
    <sheetView tabSelected="1" workbookViewId="0">
      <selection activeCell="D1" sqref="D1"/>
    </sheetView>
  </sheetViews>
  <sheetFormatPr baseColWidth="10" defaultColWidth="11.453125" defaultRowHeight="12.5" x14ac:dyDescent="0.25"/>
  <cols>
    <col min="2" max="2" width="11.453125" customWidth="1"/>
    <col min="3" max="3" width="10.6328125" customWidth="1"/>
    <col min="7" max="7" width="11.08984375" customWidth="1"/>
    <col min="8" max="8" width="4.453125" customWidth="1"/>
  </cols>
  <sheetData>
    <row r="1" spans="1:9" ht="15.5" x14ac:dyDescent="0.35">
      <c r="A1" s="109"/>
      <c r="B1" s="110"/>
      <c r="C1" s="110"/>
      <c r="D1" s="110"/>
      <c r="E1" s="110"/>
      <c r="F1" s="110"/>
      <c r="G1" s="110"/>
      <c r="H1" s="111"/>
      <c r="I1" s="111"/>
    </row>
    <row r="2" spans="1:9" ht="14.5" x14ac:dyDescent="0.35">
      <c r="A2" s="110"/>
      <c r="B2" s="110"/>
      <c r="C2" s="110"/>
      <c r="D2" s="110"/>
      <c r="E2" s="110"/>
      <c r="F2" s="110"/>
      <c r="G2" s="110"/>
      <c r="H2" s="111"/>
      <c r="I2" s="111"/>
    </row>
    <row r="3" spans="1:9" ht="15.5" x14ac:dyDescent="0.35">
      <c r="A3" s="109"/>
      <c r="B3" s="110"/>
      <c r="C3" s="110"/>
      <c r="D3" s="110"/>
      <c r="E3" s="110"/>
      <c r="F3" s="110"/>
      <c r="G3" s="110"/>
      <c r="H3" s="111"/>
      <c r="I3" s="111"/>
    </row>
    <row r="4" spans="1:9" ht="14.5" x14ac:dyDescent="0.35">
      <c r="A4" s="110"/>
      <c r="B4" s="110"/>
      <c r="C4" s="110"/>
      <c r="D4" s="112"/>
      <c r="E4" s="110"/>
      <c r="F4" s="110"/>
      <c r="G4" s="110"/>
      <c r="H4" s="111"/>
      <c r="I4" s="111"/>
    </row>
    <row r="5" spans="1:9" ht="15.5" x14ac:dyDescent="0.35">
      <c r="A5" s="109"/>
      <c r="B5" s="110"/>
      <c r="C5" s="110"/>
      <c r="D5" s="113"/>
      <c r="E5" s="110"/>
      <c r="F5" s="110"/>
      <c r="G5" s="110"/>
      <c r="H5" s="111"/>
      <c r="I5" s="111"/>
    </row>
    <row r="6" spans="1:9" ht="15.5" x14ac:dyDescent="0.35">
      <c r="A6" s="109"/>
      <c r="B6" s="110"/>
      <c r="C6" s="110"/>
      <c r="D6" s="110"/>
      <c r="E6" s="110"/>
      <c r="F6" s="110"/>
      <c r="G6" s="110"/>
      <c r="H6" s="111"/>
      <c r="I6" s="111"/>
    </row>
    <row r="7" spans="1:9" ht="15.5" x14ac:dyDescent="0.35">
      <c r="A7" s="109"/>
      <c r="B7" s="110"/>
      <c r="C7" s="110"/>
      <c r="D7" s="110"/>
      <c r="E7" s="110"/>
      <c r="F7" s="110"/>
      <c r="G7" s="110"/>
      <c r="H7" s="111"/>
      <c r="I7" s="111"/>
    </row>
    <row r="8" spans="1:9" ht="14.5" x14ac:dyDescent="0.35">
      <c r="A8" s="110"/>
      <c r="B8" s="110"/>
      <c r="C8" s="110"/>
      <c r="D8" s="112"/>
      <c r="E8" s="110"/>
      <c r="F8" s="110"/>
      <c r="G8" s="110"/>
      <c r="H8" s="111"/>
      <c r="I8" s="111"/>
    </row>
    <row r="9" spans="1:9" ht="15.5" x14ac:dyDescent="0.35">
      <c r="A9" s="114"/>
      <c r="B9" s="110"/>
      <c r="C9" s="110"/>
      <c r="D9" s="110"/>
      <c r="E9" s="110"/>
      <c r="F9" s="110"/>
      <c r="G9" s="110"/>
      <c r="H9" s="111"/>
      <c r="I9" s="111"/>
    </row>
    <row r="10" spans="1:9" ht="15.5" x14ac:dyDescent="0.35">
      <c r="A10" s="109"/>
      <c r="B10" s="110"/>
      <c r="C10" s="110"/>
      <c r="D10" s="110"/>
      <c r="E10" s="110"/>
      <c r="F10" s="110"/>
      <c r="G10" s="110"/>
      <c r="H10" s="111"/>
      <c r="I10" s="111"/>
    </row>
    <row r="11" spans="1:9" ht="15.5" x14ac:dyDescent="0.35">
      <c r="A11" s="109"/>
      <c r="B11" s="110"/>
      <c r="C11" s="110"/>
      <c r="D11" s="110"/>
      <c r="E11" s="110"/>
      <c r="F11" s="110"/>
      <c r="G11" s="110"/>
      <c r="H11" s="111"/>
      <c r="I11" s="111"/>
    </row>
    <row r="12" spans="1:9" ht="15.5" x14ac:dyDescent="0.35">
      <c r="A12" s="109"/>
      <c r="B12" s="110"/>
      <c r="C12" s="110"/>
      <c r="D12" s="110"/>
      <c r="E12" s="110"/>
      <c r="F12" s="110"/>
      <c r="G12" s="110"/>
      <c r="H12" s="111"/>
      <c r="I12" s="111"/>
    </row>
    <row r="13" spans="1:9" ht="19.5" x14ac:dyDescent="0.35">
      <c r="A13" s="110"/>
      <c r="B13" s="110"/>
      <c r="C13" s="356" t="s">
        <v>257</v>
      </c>
      <c r="D13" s="356"/>
      <c r="E13" s="356"/>
      <c r="F13" s="356"/>
      <c r="G13" s="356"/>
      <c r="H13" s="356"/>
      <c r="I13" s="111"/>
    </row>
    <row r="14" spans="1:9" ht="19.5" x14ac:dyDescent="0.35">
      <c r="A14" s="110"/>
      <c r="B14" s="110"/>
      <c r="C14" s="356" t="s">
        <v>258</v>
      </c>
      <c r="D14" s="356"/>
      <c r="E14" s="356"/>
      <c r="F14" s="356"/>
      <c r="G14" s="356"/>
      <c r="H14" s="356"/>
      <c r="I14" s="111"/>
    </row>
    <row r="15" spans="1:9" ht="14.5" x14ac:dyDescent="0.35">
      <c r="A15" s="110"/>
      <c r="B15" s="110"/>
      <c r="C15" s="110"/>
      <c r="D15" s="110"/>
      <c r="E15" s="110"/>
      <c r="F15" s="110"/>
      <c r="G15" s="110"/>
      <c r="H15" s="111"/>
      <c r="I15" s="111"/>
    </row>
    <row r="16" spans="1:9" ht="14.5" x14ac:dyDescent="0.35">
      <c r="A16" s="110"/>
      <c r="B16" s="110"/>
      <c r="C16" s="110"/>
      <c r="D16" s="115"/>
      <c r="E16" s="110"/>
      <c r="F16" s="110"/>
      <c r="G16" s="110"/>
      <c r="H16" s="111"/>
      <c r="I16" s="111"/>
    </row>
    <row r="17" spans="1:9" ht="15.5" x14ac:dyDescent="0.35">
      <c r="A17" s="110"/>
      <c r="B17" s="110"/>
      <c r="C17" s="116" t="s">
        <v>546</v>
      </c>
      <c r="D17" s="116"/>
      <c r="E17" s="116"/>
      <c r="F17" s="116"/>
      <c r="G17" s="116"/>
      <c r="H17" s="111"/>
      <c r="I17" s="111"/>
    </row>
    <row r="18" spans="1:9" ht="14.5" x14ac:dyDescent="0.35">
      <c r="A18" s="110"/>
      <c r="B18" s="110"/>
      <c r="C18" s="111"/>
      <c r="D18" s="110"/>
      <c r="E18" s="110"/>
      <c r="F18" s="110"/>
      <c r="G18" s="110"/>
      <c r="H18" s="111"/>
      <c r="I18" s="111"/>
    </row>
    <row r="19" spans="1:9" ht="14.5" x14ac:dyDescent="0.35">
      <c r="A19" s="110"/>
      <c r="B19" s="110"/>
      <c r="C19" s="110"/>
      <c r="D19" s="110"/>
      <c r="E19" s="110"/>
      <c r="F19" s="110"/>
      <c r="G19" s="110"/>
      <c r="H19" s="111"/>
      <c r="I19" s="111"/>
    </row>
    <row r="20" spans="1:9" ht="14.5" x14ac:dyDescent="0.35">
      <c r="A20" s="110"/>
      <c r="B20" s="110"/>
      <c r="C20" s="110"/>
      <c r="D20" s="110"/>
      <c r="E20" s="110"/>
      <c r="F20" s="110"/>
      <c r="G20" s="110"/>
      <c r="H20" s="111"/>
      <c r="I20" s="111"/>
    </row>
    <row r="21" spans="1:9" ht="15.5" x14ac:dyDescent="0.35">
      <c r="A21" s="109"/>
      <c r="B21" s="110"/>
      <c r="C21" s="110"/>
      <c r="D21" s="110"/>
      <c r="E21" s="110"/>
      <c r="F21" s="110"/>
      <c r="G21" s="110"/>
      <c r="H21" s="111"/>
      <c r="I21" s="111"/>
    </row>
    <row r="22" spans="1:9" ht="15.5" x14ac:dyDescent="0.35">
      <c r="A22" s="109"/>
      <c r="B22" s="110"/>
      <c r="C22" s="110"/>
      <c r="D22" s="112"/>
      <c r="E22" s="110"/>
      <c r="F22" s="110"/>
      <c r="G22" s="110"/>
      <c r="H22" s="111"/>
      <c r="I22" s="111"/>
    </row>
    <row r="23" spans="1:9" ht="15.5" x14ac:dyDescent="0.35">
      <c r="A23" s="109"/>
      <c r="B23" s="110"/>
      <c r="C23" s="110"/>
      <c r="D23" s="115"/>
      <c r="E23" s="110"/>
      <c r="F23" s="110"/>
      <c r="G23" s="110"/>
      <c r="H23" s="111"/>
      <c r="I23" s="111"/>
    </row>
    <row r="24" spans="1:9" ht="15.5" x14ac:dyDescent="0.35">
      <c r="A24" s="109"/>
      <c r="B24" s="110"/>
      <c r="C24" s="110"/>
      <c r="D24" s="110"/>
      <c r="E24" s="110"/>
      <c r="F24" s="110"/>
      <c r="G24" s="110"/>
      <c r="H24" s="111"/>
      <c r="I24" s="111"/>
    </row>
    <row r="25" spans="1:9" ht="15.5" x14ac:dyDescent="0.35">
      <c r="A25" s="109"/>
      <c r="B25" s="110"/>
      <c r="C25" s="110"/>
      <c r="D25" s="110"/>
      <c r="E25" s="110"/>
      <c r="F25" s="110"/>
      <c r="G25" s="110"/>
      <c r="H25" s="111"/>
      <c r="I25" s="111"/>
    </row>
    <row r="26" spans="1:9" ht="15.5" x14ac:dyDescent="0.35">
      <c r="A26" s="109"/>
      <c r="B26" s="110"/>
      <c r="C26" s="110"/>
      <c r="D26" s="110"/>
      <c r="E26" s="110"/>
      <c r="F26" s="110"/>
      <c r="G26" s="110"/>
      <c r="H26" s="111"/>
      <c r="I26" s="111"/>
    </row>
    <row r="27" spans="1:9" ht="15.5" x14ac:dyDescent="0.35">
      <c r="A27" s="109"/>
      <c r="B27" s="110"/>
      <c r="C27" s="110"/>
      <c r="D27" s="112"/>
      <c r="E27" s="110"/>
      <c r="F27" s="110"/>
      <c r="G27" s="110"/>
      <c r="H27" s="111"/>
      <c r="I27" s="111"/>
    </row>
    <row r="28" spans="1:9" ht="15.5" x14ac:dyDescent="0.35">
      <c r="A28" s="109"/>
      <c r="B28" s="110"/>
      <c r="C28" s="110"/>
      <c r="D28" s="110"/>
      <c r="E28" s="110"/>
      <c r="F28" s="110"/>
      <c r="G28" s="110"/>
      <c r="H28" s="111"/>
      <c r="I28" s="111"/>
    </row>
    <row r="29" spans="1:9" ht="15.5" x14ac:dyDescent="0.35">
      <c r="A29" s="109"/>
      <c r="B29" s="110"/>
      <c r="C29" s="110"/>
      <c r="D29" s="110"/>
      <c r="E29" s="110"/>
      <c r="F29" s="110"/>
      <c r="G29" s="110"/>
      <c r="H29" s="111"/>
      <c r="I29" s="111"/>
    </row>
    <row r="30" spans="1:9" ht="15.5" x14ac:dyDescent="0.35">
      <c r="A30" s="109"/>
      <c r="B30" s="110"/>
      <c r="C30" s="110"/>
      <c r="D30" s="110"/>
      <c r="E30" s="110"/>
      <c r="F30" s="110"/>
      <c r="G30" s="110"/>
      <c r="H30" s="111"/>
      <c r="I30" s="111"/>
    </row>
    <row r="31" spans="1:9" ht="15.5" x14ac:dyDescent="0.35">
      <c r="A31" s="109"/>
      <c r="B31" s="110"/>
      <c r="C31" s="110"/>
      <c r="D31" s="110"/>
      <c r="E31" s="110"/>
      <c r="F31" s="110"/>
      <c r="G31" s="110"/>
      <c r="H31" s="111"/>
      <c r="I31" s="111"/>
    </row>
    <row r="32" spans="1:9" ht="14.5" x14ac:dyDescent="0.35">
      <c r="A32" s="111"/>
      <c r="B32" s="111"/>
      <c r="C32" s="111"/>
      <c r="D32" s="111"/>
      <c r="E32" s="111"/>
      <c r="F32" s="110"/>
      <c r="G32" s="110"/>
      <c r="H32" s="111"/>
      <c r="I32" s="111"/>
    </row>
    <row r="33" spans="1:9" ht="14.5" x14ac:dyDescent="0.35">
      <c r="A33" s="111"/>
      <c r="B33" s="111"/>
      <c r="C33" s="111"/>
      <c r="D33" s="111"/>
      <c r="E33" s="111"/>
      <c r="F33" s="110"/>
      <c r="G33" s="110"/>
      <c r="H33" s="111"/>
      <c r="I33" s="111"/>
    </row>
    <row r="34" spans="1:9" ht="15.5" x14ac:dyDescent="0.35">
      <c r="A34" s="109"/>
      <c r="B34" s="110"/>
      <c r="C34" s="110"/>
      <c r="D34" s="110"/>
      <c r="E34" s="110"/>
      <c r="F34" s="110"/>
      <c r="G34" s="110"/>
      <c r="H34" s="111"/>
      <c r="I34" s="111"/>
    </row>
    <row r="35" spans="1:9" ht="15.5" x14ac:dyDescent="0.35">
      <c r="A35" s="109"/>
      <c r="B35" s="110"/>
      <c r="C35" s="110"/>
      <c r="D35" s="110"/>
      <c r="E35" s="110"/>
      <c r="F35" s="110"/>
      <c r="G35" s="110"/>
      <c r="H35" s="111"/>
      <c r="I35" s="111"/>
    </row>
    <row r="36" spans="1:9" ht="15.5" x14ac:dyDescent="0.35">
      <c r="A36" s="109"/>
      <c r="B36" s="110"/>
      <c r="C36" s="110"/>
      <c r="D36" s="110"/>
      <c r="E36" s="110"/>
      <c r="F36" s="110"/>
      <c r="G36" s="110"/>
      <c r="H36" s="111"/>
      <c r="I36" s="111"/>
    </row>
    <row r="37" spans="1:9" ht="15.5" x14ac:dyDescent="0.35">
      <c r="A37" s="117"/>
      <c r="B37" s="110"/>
      <c r="C37" s="117"/>
      <c r="D37" s="118"/>
      <c r="E37" s="110"/>
      <c r="F37" s="110"/>
      <c r="G37" s="110"/>
      <c r="H37" s="111"/>
      <c r="I37" s="111"/>
    </row>
    <row r="38" spans="1:9" ht="15.5" x14ac:dyDescent="0.35">
      <c r="A38" s="109"/>
      <c r="B38" s="111"/>
      <c r="C38" s="111"/>
      <c r="D38" s="111"/>
      <c r="E38" s="110"/>
      <c r="F38" s="110"/>
      <c r="G38" s="110"/>
      <c r="H38" s="111"/>
      <c r="I38" s="111"/>
    </row>
    <row r="39" spans="1:9" ht="15.5" x14ac:dyDescent="0.35">
      <c r="A39" s="111"/>
      <c r="B39" s="111"/>
      <c r="C39" s="109" t="s">
        <v>547</v>
      </c>
      <c r="D39" s="118"/>
      <c r="E39" s="110"/>
      <c r="F39" s="110"/>
      <c r="G39" s="110"/>
      <c r="H39" s="111"/>
      <c r="I39" s="111"/>
    </row>
    <row r="40" spans="1:9" ht="14.5" x14ac:dyDescent="0.35">
      <c r="A40" s="111"/>
      <c r="B40" s="111"/>
      <c r="C40" s="111"/>
      <c r="D40" s="111"/>
      <c r="E40" s="111"/>
      <c r="F40" s="111"/>
      <c r="G40" s="111"/>
      <c r="H40" s="111"/>
      <c r="I40" s="111"/>
    </row>
    <row r="41" spans="1:9" ht="14.5" x14ac:dyDescent="0.35">
      <c r="A41" s="111"/>
      <c r="B41" s="111"/>
      <c r="C41" s="111"/>
      <c r="D41" s="111"/>
      <c r="E41" s="111"/>
      <c r="F41" s="111"/>
      <c r="G41" s="111"/>
      <c r="H41" s="111"/>
      <c r="I41" s="111"/>
    </row>
    <row r="42" spans="1:9" ht="14.5" x14ac:dyDescent="0.35">
      <c r="A42" s="111"/>
      <c r="B42" s="111"/>
      <c r="C42" s="111"/>
      <c r="D42" s="111"/>
      <c r="E42" s="111"/>
      <c r="F42" s="111"/>
      <c r="G42" s="111"/>
      <c r="H42" s="111"/>
      <c r="I42" s="111"/>
    </row>
    <row r="43" spans="1:9" ht="14.5" x14ac:dyDescent="0.35">
      <c r="A43" s="111"/>
      <c r="B43" s="111"/>
      <c r="C43" s="111"/>
      <c r="D43" s="111"/>
      <c r="E43" s="111"/>
      <c r="F43" s="111"/>
      <c r="G43" s="111"/>
      <c r="H43" s="111"/>
      <c r="I43" s="111"/>
    </row>
    <row r="44" spans="1:9" ht="14.5" x14ac:dyDescent="0.35">
      <c r="A44" s="111"/>
      <c r="B44" s="111"/>
      <c r="C44" s="111"/>
      <c r="D44" s="111"/>
      <c r="E44" s="111"/>
      <c r="F44" s="111"/>
      <c r="G44" s="111"/>
      <c r="H44" s="111"/>
      <c r="I44" s="111"/>
    </row>
    <row r="45" spans="1:9" ht="14.5" x14ac:dyDescent="0.35">
      <c r="A45" s="110"/>
      <c r="B45" s="110"/>
      <c r="C45" s="110"/>
      <c r="D45" s="112" t="s">
        <v>206</v>
      </c>
      <c r="E45" s="110"/>
      <c r="F45" s="110"/>
      <c r="G45" s="110"/>
      <c r="H45" s="111"/>
      <c r="I45" s="111"/>
    </row>
    <row r="46" spans="1:9" ht="15.5" x14ac:dyDescent="0.35">
      <c r="A46" s="109"/>
      <c r="B46" s="110"/>
      <c r="C46" s="110"/>
      <c r="D46" s="119" t="s">
        <v>548</v>
      </c>
      <c r="E46" s="110"/>
      <c r="F46" s="110"/>
      <c r="G46" s="110"/>
      <c r="H46" s="111"/>
      <c r="I46" s="111"/>
    </row>
    <row r="47" spans="1:9" ht="15.5" x14ac:dyDescent="0.35">
      <c r="A47" s="109"/>
      <c r="B47" s="110"/>
      <c r="C47" s="110"/>
      <c r="D47" s="119"/>
      <c r="E47" s="110"/>
      <c r="F47" s="110"/>
      <c r="G47" s="110"/>
      <c r="H47" s="111"/>
      <c r="I47" s="111"/>
    </row>
    <row r="48" spans="1:9" ht="15.5" x14ac:dyDescent="0.35">
      <c r="A48" s="109"/>
      <c r="B48" s="110"/>
      <c r="C48" s="110"/>
      <c r="D48" s="110"/>
      <c r="E48" s="110"/>
      <c r="F48" s="110"/>
      <c r="G48" s="110"/>
      <c r="H48" s="111"/>
      <c r="I48" s="111"/>
    </row>
    <row r="49" spans="1:9" ht="14.5" x14ac:dyDescent="0.35">
      <c r="A49" s="110"/>
      <c r="B49" s="110"/>
      <c r="C49" s="110"/>
      <c r="D49" s="112" t="s">
        <v>157</v>
      </c>
      <c r="E49" s="110"/>
      <c r="F49" s="110"/>
      <c r="G49" s="110"/>
      <c r="H49" s="111"/>
      <c r="I49" s="111"/>
    </row>
    <row r="50" spans="1:9" ht="15.5" x14ac:dyDescent="0.35">
      <c r="A50" s="114"/>
      <c r="B50" s="110"/>
      <c r="C50" s="110"/>
      <c r="D50" s="112"/>
      <c r="E50" s="110"/>
      <c r="F50" s="110"/>
      <c r="G50" s="110"/>
      <c r="H50" s="111"/>
      <c r="I50" s="111"/>
    </row>
    <row r="51" spans="1:9" ht="15.5" x14ac:dyDescent="0.35">
      <c r="A51" s="109"/>
      <c r="B51" s="110"/>
      <c r="C51" s="110"/>
      <c r="D51" s="110"/>
      <c r="E51" s="110"/>
      <c r="F51" s="110"/>
      <c r="G51" s="110"/>
      <c r="H51" s="111"/>
      <c r="I51" s="111"/>
    </row>
    <row r="52" spans="1:9" ht="15.5" x14ac:dyDescent="0.35">
      <c r="A52" s="109"/>
      <c r="B52" s="110"/>
      <c r="C52" s="110"/>
      <c r="D52" s="110"/>
      <c r="E52" s="110"/>
      <c r="F52" s="110"/>
      <c r="G52" s="110"/>
      <c r="H52" s="111"/>
      <c r="I52" s="111"/>
    </row>
    <row r="53" spans="1:9" ht="15.5" x14ac:dyDescent="0.35">
      <c r="A53" s="109"/>
      <c r="B53" s="110"/>
      <c r="C53" s="110"/>
      <c r="D53" s="110"/>
      <c r="E53" s="110"/>
      <c r="F53" s="110"/>
      <c r="G53" s="110"/>
      <c r="H53" s="111"/>
      <c r="I53" s="111"/>
    </row>
    <row r="54" spans="1:9" ht="14.5" x14ac:dyDescent="0.35">
      <c r="A54" s="110"/>
      <c r="B54" s="110"/>
      <c r="C54" s="110"/>
      <c r="D54" s="110"/>
      <c r="E54" s="110"/>
      <c r="F54" s="110"/>
      <c r="G54" s="110"/>
      <c r="H54" s="111"/>
      <c r="I54" s="111"/>
    </row>
    <row r="55" spans="1:9" ht="14.5" x14ac:dyDescent="0.35">
      <c r="A55" s="110"/>
      <c r="B55" s="110"/>
      <c r="C55" s="110"/>
      <c r="D55" s="110"/>
      <c r="E55" s="110"/>
      <c r="F55" s="110"/>
      <c r="G55" s="110"/>
      <c r="H55" s="111"/>
      <c r="I55" s="111"/>
    </row>
    <row r="56" spans="1:9" ht="14.5" x14ac:dyDescent="0.35">
      <c r="A56" s="110"/>
      <c r="B56" s="110"/>
      <c r="C56" s="110"/>
      <c r="D56" s="115" t="s">
        <v>259</v>
      </c>
      <c r="E56" s="110"/>
      <c r="F56" s="110"/>
      <c r="G56" s="110"/>
      <c r="H56" s="111"/>
      <c r="I56" s="111"/>
    </row>
    <row r="57" spans="1:9" ht="14.5" x14ac:dyDescent="0.35">
      <c r="A57" s="110"/>
      <c r="B57" s="110"/>
      <c r="C57" s="110"/>
      <c r="D57" s="115" t="s">
        <v>260</v>
      </c>
      <c r="E57" s="110"/>
      <c r="F57" s="110"/>
      <c r="G57" s="110"/>
      <c r="H57" s="111"/>
      <c r="I57" s="111"/>
    </row>
    <row r="58" spans="1:9" ht="14.5" x14ac:dyDescent="0.35">
      <c r="A58" s="110"/>
      <c r="B58" s="110"/>
      <c r="C58" s="110"/>
      <c r="D58" s="110"/>
      <c r="E58" s="110"/>
      <c r="F58" s="110"/>
      <c r="G58" s="110"/>
      <c r="H58" s="111"/>
      <c r="I58" s="111"/>
    </row>
    <row r="59" spans="1:9" ht="14.5" x14ac:dyDescent="0.35">
      <c r="A59" s="110"/>
      <c r="B59" s="110"/>
      <c r="C59" s="110"/>
      <c r="D59" s="110"/>
      <c r="E59" s="110"/>
      <c r="F59" s="110"/>
      <c r="G59" s="110"/>
      <c r="H59" s="111"/>
      <c r="I59" s="111"/>
    </row>
    <row r="60" spans="1:9" ht="14.5" x14ac:dyDescent="0.35">
      <c r="A60" s="110"/>
      <c r="B60" s="110"/>
      <c r="C60" s="110"/>
      <c r="D60" s="110"/>
      <c r="E60" s="110"/>
      <c r="F60" s="110"/>
      <c r="G60" s="110"/>
      <c r="H60" s="111"/>
      <c r="I60" s="111"/>
    </row>
    <row r="61" spans="1:9" ht="14.5" x14ac:dyDescent="0.35">
      <c r="A61" s="110"/>
      <c r="B61" s="110"/>
      <c r="C61" s="110"/>
      <c r="D61" s="110"/>
      <c r="E61" s="110"/>
      <c r="F61" s="110"/>
      <c r="G61" s="110"/>
      <c r="H61" s="111"/>
      <c r="I61" s="111"/>
    </row>
    <row r="62" spans="1:9" ht="15.5" x14ac:dyDescent="0.35">
      <c r="A62" s="109"/>
      <c r="B62" s="110"/>
      <c r="C62" s="110"/>
      <c r="D62" s="110"/>
      <c r="E62" s="110"/>
      <c r="F62" s="110"/>
      <c r="G62" s="110"/>
      <c r="H62" s="111"/>
      <c r="I62" s="111"/>
    </row>
    <row r="63" spans="1:9" ht="15.5" x14ac:dyDescent="0.35">
      <c r="A63" s="109"/>
      <c r="B63" s="110"/>
      <c r="C63" s="110"/>
      <c r="D63" s="112" t="s">
        <v>545</v>
      </c>
      <c r="E63" s="110"/>
      <c r="F63" s="110"/>
      <c r="G63" s="110"/>
      <c r="H63" s="111"/>
      <c r="I63" s="111"/>
    </row>
    <row r="64" spans="1:9" ht="14.5" x14ac:dyDescent="0.35">
      <c r="A64" s="359" t="s">
        <v>544</v>
      </c>
      <c r="B64" s="359"/>
      <c r="C64" s="359"/>
      <c r="D64" s="359"/>
      <c r="E64" s="359"/>
      <c r="F64" s="359"/>
      <c r="G64" s="359"/>
      <c r="H64" s="359"/>
      <c r="I64" s="111"/>
    </row>
    <row r="65" spans="1:9" ht="15.5" x14ac:dyDescent="0.35">
      <c r="A65" s="109"/>
      <c r="B65" s="110"/>
      <c r="C65" s="110"/>
      <c r="D65" s="110"/>
      <c r="E65" s="110"/>
      <c r="F65" s="110"/>
      <c r="G65" s="110"/>
      <c r="H65" s="111"/>
      <c r="I65" s="111"/>
    </row>
    <row r="66" spans="1:9" ht="15.5" x14ac:dyDescent="0.35">
      <c r="A66" s="109"/>
      <c r="B66" s="110"/>
      <c r="C66" s="110"/>
      <c r="D66" s="110"/>
      <c r="E66" s="110"/>
      <c r="F66" s="110"/>
      <c r="G66" s="110"/>
      <c r="H66" s="111"/>
      <c r="I66" s="111"/>
    </row>
    <row r="67" spans="1:9" ht="15.5" x14ac:dyDescent="0.35">
      <c r="A67" s="109"/>
      <c r="B67" s="110"/>
      <c r="C67" s="110"/>
      <c r="D67" s="110"/>
      <c r="E67" s="110"/>
      <c r="F67" s="110"/>
      <c r="G67" s="110"/>
      <c r="H67" s="111"/>
      <c r="I67" s="111"/>
    </row>
    <row r="68" spans="1:9" ht="15.5" x14ac:dyDescent="0.35">
      <c r="A68" s="109"/>
      <c r="B68" s="110"/>
      <c r="C68" s="110"/>
      <c r="D68" s="112" t="s">
        <v>221</v>
      </c>
      <c r="E68" s="110"/>
      <c r="F68" s="110"/>
      <c r="G68" s="110"/>
      <c r="H68" s="111"/>
      <c r="I68" s="111"/>
    </row>
    <row r="69" spans="1:9" ht="15.5" x14ac:dyDescent="0.35">
      <c r="A69" s="109"/>
      <c r="B69" s="110"/>
      <c r="C69" s="110"/>
      <c r="D69" s="110"/>
      <c r="E69" s="110"/>
      <c r="F69" s="110"/>
      <c r="G69" s="110"/>
      <c r="H69" s="111"/>
      <c r="I69" s="111"/>
    </row>
    <row r="70" spans="1:9" ht="15.5" x14ac:dyDescent="0.35">
      <c r="A70" s="109"/>
      <c r="B70" s="110"/>
      <c r="C70" s="110"/>
      <c r="D70" s="110"/>
      <c r="E70" s="110"/>
      <c r="F70" s="110"/>
      <c r="G70" s="110"/>
      <c r="H70" s="111"/>
      <c r="I70" s="111"/>
    </row>
    <row r="71" spans="1:9" ht="15.5" x14ac:dyDescent="0.35">
      <c r="A71" s="109"/>
      <c r="B71" s="110"/>
      <c r="C71" s="110"/>
      <c r="D71" s="110"/>
      <c r="E71" s="110"/>
      <c r="F71" s="110"/>
      <c r="G71" s="110"/>
      <c r="H71" s="111"/>
      <c r="I71" s="111"/>
    </row>
    <row r="72" spans="1:9" ht="15.5" x14ac:dyDescent="0.35">
      <c r="A72" s="109"/>
      <c r="B72" s="110"/>
      <c r="C72" s="110"/>
      <c r="D72" s="110"/>
      <c r="E72" s="110"/>
      <c r="F72" s="110"/>
      <c r="G72" s="110"/>
      <c r="H72" s="111"/>
      <c r="I72" s="111"/>
    </row>
    <row r="73" spans="1:9" ht="15.5" x14ac:dyDescent="0.35">
      <c r="A73" s="109"/>
      <c r="B73" s="110"/>
      <c r="C73" s="110"/>
      <c r="D73" s="110"/>
      <c r="E73" s="110"/>
      <c r="F73" s="110"/>
      <c r="G73" s="110"/>
      <c r="H73" s="111"/>
      <c r="I73" s="111"/>
    </row>
    <row r="74" spans="1:9" ht="15.5" x14ac:dyDescent="0.35">
      <c r="A74" s="109"/>
      <c r="B74" s="110"/>
      <c r="C74" s="110"/>
      <c r="D74" s="110"/>
      <c r="E74" s="110"/>
      <c r="F74" s="110"/>
      <c r="G74" s="110"/>
      <c r="H74" s="111"/>
      <c r="I74" s="111"/>
    </row>
    <row r="75" spans="1:9" ht="15.5" x14ac:dyDescent="0.35">
      <c r="A75" s="109"/>
      <c r="B75" s="110"/>
      <c r="C75" s="110"/>
      <c r="D75" s="110"/>
      <c r="E75" s="110"/>
      <c r="F75" s="110"/>
      <c r="G75" s="110"/>
      <c r="H75" s="111"/>
      <c r="I75" s="111"/>
    </row>
    <row r="76" spans="1:9" ht="15.5" x14ac:dyDescent="0.35">
      <c r="A76" s="109"/>
      <c r="B76" s="110"/>
      <c r="C76" s="110"/>
      <c r="D76" s="110"/>
      <c r="E76" s="110"/>
      <c r="F76" s="110"/>
      <c r="G76" s="110"/>
      <c r="H76" s="111"/>
      <c r="I76" s="111"/>
    </row>
    <row r="77" spans="1:9" ht="15.5" x14ac:dyDescent="0.35">
      <c r="A77" s="109"/>
      <c r="B77" s="110"/>
      <c r="C77" s="110"/>
      <c r="D77" s="110"/>
      <c r="E77" s="110"/>
      <c r="F77" s="110"/>
      <c r="G77" s="110"/>
      <c r="H77" s="111"/>
      <c r="I77" s="111"/>
    </row>
    <row r="78" spans="1:9" ht="15.5" x14ac:dyDescent="0.35">
      <c r="A78" s="109"/>
      <c r="B78" s="110"/>
      <c r="C78" s="110"/>
      <c r="D78" s="110"/>
      <c r="E78" s="110"/>
      <c r="F78" s="110"/>
      <c r="G78" s="110"/>
      <c r="H78" s="111"/>
      <c r="I78" s="111"/>
    </row>
    <row r="79" spans="1:9" ht="14.5" x14ac:dyDescent="0.35">
      <c r="A79" s="120" t="s">
        <v>536</v>
      </c>
      <c r="B79" s="110"/>
      <c r="C79" s="110"/>
      <c r="D79" s="110"/>
      <c r="E79" s="110"/>
      <c r="F79" s="110"/>
      <c r="G79" s="110"/>
      <c r="H79" s="111"/>
      <c r="I79" s="111"/>
    </row>
    <row r="80" spans="1:9" ht="11.15" customHeight="1" x14ac:dyDescent="0.35">
      <c r="A80" s="120" t="s">
        <v>261</v>
      </c>
      <c r="B80" s="110"/>
      <c r="C80" s="110"/>
      <c r="D80" s="110"/>
      <c r="E80" s="110"/>
      <c r="F80" s="110"/>
      <c r="G80" s="110"/>
      <c r="H80" s="111"/>
      <c r="I80" s="111"/>
    </row>
    <row r="81" spans="1:9" ht="14.5" x14ac:dyDescent="0.35">
      <c r="A81" s="110"/>
      <c r="B81" s="110"/>
      <c r="C81" s="110"/>
      <c r="D81" s="110"/>
      <c r="E81" s="110"/>
      <c r="F81" s="110"/>
      <c r="G81" s="110"/>
      <c r="H81" s="111"/>
      <c r="I81" s="111"/>
    </row>
    <row r="82" spans="1:9" ht="14.5" x14ac:dyDescent="0.35">
      <c r="A82" s="357" t="s">
        <v>262</v>
      </c>
      <c r="B82" s="357"/>
      <c r="C82" s="357"/>
      <c r="D82" s="357"/>
      <c r="E82" s="357"/>
      <c r="F82" s="357"/>
      <c r="G82" s="357"/>
      <c r="H82" s="111"/>
      <c r="I82" s="111"/>
    </row>
    <row r="83" spans="1:9" ht="6.9" customHeight="1" x14ac:dyDescent="0.35">
      <c r="A83" s="121"/>
      <c r="B83" s="121"/>
      <c r="C83" s="121"/>
      <c r="D83" s="121"/>
      <c r="E83" s="121"/>
      <c r="F83" s="121"/>
      <c r="G83" s="121"/>
      <c r="H83" s="111"/>
      <c r="I83" s="111"/>
    </row>
    <row r="84" spans="1:9" ht="14.5" x14ac:dyDescent="0.35">
      <c r="A84" s="122" t="s">
        <v>35</v>
      </c>
      <c r="B84" s="123" t="s">
        <v>36</v>
      </c>
      <c r="C84" s="123"/>
      <c r="D84" s="123"/>
      <c r="E84" s="123"/>
      <c r="F84" s="123"/>
      <c r="G84" s="124" t="s">
        <v>37</v>
      </c>
      <c r="H84" s="111"/>
      <c r="I84" s="111"/>
    </row>
    <row r="85" spans="1:9" ht="6.9" customHeight="1" x14ac:dyDescent="0.35">
      <c r="A85" s="125"/>
      <c r="B85" s="125"/>
      <c r="C85" s="125"/>
      <c r="D85" s="125"/>
      <c r="E85" s="125"/>
      <c r="F85" s="125"/>
      <c r="G85" s="126"/>
      <c r="H85" s="111"/>
      <c r="I85" s="111"/>
    </row>
    <row r="86" spans="1:9" ht="12.9" customHeight="1" x14ac:dyDescent="0.35">
      <c r="A86" s="127" t="s">
        <v>38</v>
      </c>
      <c r="B86" s="128" t="s">
        <v>515</v>
      </c>
      <c r="C86" s="121"/>
      <c r="D86" s="121"/>
      <c r="E86" s="121"/>
      <c r="F86" s="121"/>
      <c r="G86" s="174">
        <v>4</v>
      </c>
      <c r="H86" s="111"/>
      <c r="I86" s="111"/>
    </row>
    <row r="87" spans="1:9" ht="12.9" customHeight="1" x14ac:dyDescent="0.35">
      <c r="A87" s="127" t="s">
        <v>39</v>
      </c>
      <c r="B87" s="128" t="s">
        <v>401</v>
      </c>
      <c r="C87" s="121"/>
      <c r="D87" s="121"/>
      <c r="E87" s="121"/>
      <c r="F87" s="121"/>
      <c r="G87" s="174">
        <v>5</v>
      </c>
      <c r="H87" s="111"/>
      <c r="I87" s="111"/>
    </row>
    <row r="88" spans="1:9" ht="12.9" customHeight="1" x14ac:dyDescent="0.35">
      <c r="A88" s="127" t="s">
        <v>40</v>
      </c>
      <c r="B88" s="128" t="s">
        <v>411</v>
      </c>
      <c r="C88" s="121"/>
      <c r="D88" s="121"/>
      <c r="E88" s="121"/>
      <c r="F88" s="121"/>
      <c r="G88" s="174">
        <v>6</v>
      </c>
      <c r="H88" s="111"/>
      <c r="I88" s="111"/>
    </row>
    <row r="89" spans="1:9" ht="12.9" customHeight="1" x14ac:dyDescent="0.35">
      <c r="A89" s="127" t="s">
        <v>41</v>
      </c>
      <c r="B89" s="128" t="s">
        <v>397</v>
      </c>
      <c r="C89" s="121"/>
      <c r="D89" s="121"/>
      <c r="E89" s="121"/>
      <c r="F89" s="121"/>
      <c r="G89" s="208">
        <v>7</v>
      </c>
      <c r="H89" s="111"/>
      <c r="I89" s="111"/>
    </row>
    <row r="90" spans="1:9" ht="12.9" customHeight="1" x14ac:dyDescent="0.35">
      <c r="A90" s="127" t="s">
        <v>42</v>
      </c>
      <c r="B90" s="128" t="s">
        <v>231</v>
      </c>
      <c r="C90" s="121"/>
      <c r="D90" s="121"/>
      <c r="E90" s="121"/>
      <c r="F90" s="121"/>
      <c r="G90" s="208">
        <v>8</v>
      </c>
      <c r="H90" s="327"/>
      <c r="I90" s="111"/>
    </row>
    <row r="91" spans="1:9" ht="12.9" customHeight="1" x14ac:dyDescent="0.35">
      <c r="A91" s="127" t="s">
        <v>43</v>
      </c>
      <c r="B91" s="128" t="s">
        <v>207</v>
      </c>
      <c r="C91" s="121"/>
      <c r="D91" s="121"/>
      <c r="E91" s="121"/>
      <c r="F91" s="121"/>
      <c r="G91" s="208">
        <v>9</v>
      </c>
      <c r="H91" s="111"/>
      <c r="I91" s="327"/>
    </row>
    <row r="92" spans="1:9" ht="12.9" customHeight="1" x14ac:dyDescent="0.35">
      <c r="A92" s="127" t="s">
        <v>44</v>
      </c>
      <c r="B92" s="128" t="s">
        <v>530</v>
      </c>
      <c r="C92" s="121"/>
      <c r="D92" s="121"/>
      <c r="E92" s="121"/>
      <c r="F92" s="121"/>
      <c r="G92" s="208">
        <v>11</v>
      </c>
      <c r="H92" s="111"/>
      <c r="I92" s="327"/>
    </row>
    <row r="93" spans="1:9" ht="12.9" customHeight="1" x14ac:dyDescent="0.35">
      <c r="A93" s="127" t="s">
        <v>45</v>
      </c>
      <c r="B93" s="128" t="s">
        <v>218</v>
      </c>
      <c r="C93" s="121"/>
      <c r="D93" s="121"/>
      <c r="E93" s="121"/>
      <c r="F93" s="121"/>
      <c r="G93" s="208">
        <v>13</v>
      </c>
      <c r="H93" s="111"/>
      <c r="I93" s="111"/>
    </row>
    <row r="94" spans="1:9" ht="12.9" customHeight="1" x14ac:dyDescent="0.35">
      <c r="A94" s="127" t="s">
        <v>46</v>
      </c>
      <c r="B94" s="128" t="s">
        <v>219</v>
      </c>
      <c r="C94" s="121"/>
      <c r="D94" s="121"/>
      <c r="E94" s="121"/>
      <c r="F94" s="121"/>
      <c r="G94" s="208">
        <v>14</v>
      </c>
      <c r="H94" s="111"/>
      <c r="I94" s="111"/>
    </row>
    <row r="95" spans="1:9" ht="12.9" hidden="1" customHeight="1" x14ac:dyDescent="0.35">
      <c r="A95" s="127" t="s">
        <v>46</v>
      </c>
      <c r="B95" s="128" t="s">
        <v>208</v>
      </c>
      <c r="C95" s="121"/>
      <c r="D95" s="121"/>
      <c r="E95" s="121"/>
      <c r="F95" s="121"/>
      <c r="G95" s="208">
        <v>14</v>
      </c>
      <c r="H95" s="111"/>
      <c r="I95" s="111"/>
    </row>
    <row r="96" spans="1:9" ht="12.9" hidden="1" customHeight="1" x14ac:dyDescent="0.35">
      <c r="A96" s="127" t="s">
        <v>67</v>
      </c>
      <c r="B96" s="128" t="s">
        <v>141</v>
      </c>
      <c r="C96" s="121"/>
      <c r="D96" s="121"/>
      <c r="E96" s="121"/>
      <c r="F96" s="121"/>
      <c r="G96" s="208">
        <v>15</v>
      </c>
      <c r="H96" s="111"/>
      <c r="I96" s="111"/>
    </row>
    <row r="97" spans="1:9" ht="12.9" customHeight="1" x14ac:dyDescent="0.35">
      <c r="A97" s="127" t="s">
        <v>67</v>
      </c>
      <c r="B97" s="128" t="s">
        <v>236</v>
      </c>
      <c r="C97" s="128"/>
      <c r="D97" s="128"/>
      <c r="E97" s="121"/>
      <c r="F97" s="121"/>
      <c r="G97" s="208">
        <v>15</v>
      </c>
      <c r="H97" s="111"/>
      <c r="I97" s="111"/>
    </row>
    <row r="98" spans="1:9" ht="12.9" customHeight="1" x14ac:dyDescent="0.35">
      <c r="A98" s="127" t="s">
        <v>81</v>
      </c>
      <c r="B98" s="128" t="s">
        <v>428</v>
      </c>
      <c r="C98" s="128"/>
      <c r="D98" s="128"/>
      <c r="E98" s="121"/>
      <c r="F98" s="121"/>
      <c r="G98" s="208">
        <v>16</v>
      </c>
      <c r="H98" s="111"/>
      <c r="I98" s="111"/>
    </row>
    <row r="99" spans="1:9" ht="12.9" customHeight="1" x14ac:dyDescent="0.35">
      <c r="A99" s="127" t="s">
        <v>82</v>
      </c>
      <c r="B99" s="128" t="s">
        <v>209</v>
      </c>
      <c r="C99" s="121"/>
      <c r="D99" s="121"/>
      <c r="E99" s="121"/>
      <c r="F99" s="121"/>
      <c r="G99" s="208">
        <v>17</v>
      </c>
      <c r="H99" s="111"/>
      <c r="I99" s="111"/>
    </row>
    <row r="100" spans="1:9" ht="12.9" customHeight="1" x14ac:dyDescent="0.35">
      <c r="A100" s="127" t="s">
        <v>96</v>
      </c>
      <c r="B100" s="128" t="s">
        <v>263</v>
      </c>
      <c r="C100" s="121"/>
      <c r="D100" s="121"/>
      <c r="E100" s="121"/>
      <c r="F100" s="121"/>
      <c r="G100" s="208">
        <v>19</v>
      </c>
      <c r="H100" s="111"/>
      <c r="I100" s="111"/>
    </row>
    <row r="101" spans="1:9" ht="12.9" customHeight="1" x14ac:dyDescent="0.35">
      <c r="A101" s="127" t="s">
        <v>97</v>
      </c>
      <c r="B101" s="128" t="s">
        <v>210</v>
      </c>
      <c r="C101" s="121"/>
      <c r="D101" s="121"/>
      <c r="E101" s="121"/>
      <c r="F101" s="121"/>
      <c r="G101" s="208">
        <v>20</v>
      </c>
      <c r="H101" s="111"/>
      <c r="I101" s="111"/>
    </row>
    <row r="102" spans="1:9" ht="12.9" customHeight="1" x14ac:dyDescent="0.35">
      <c r="A102" s="127" t="s">
        <v>99</v>
      </c>
      <c r="B102" s="128" t="s">
        <v>220</v>
      </c>
      <c r="C102" s="121"/>
      <c r="D102" s="121"/>
      <c r="E102" s="121"/>
      <c r="F102" s="121"/>
      <c r="G102" s="208">
        <v>21</v>
      </c>
      <c r="H102" s="111"/>
      <c r="I102" s="111"/>
    </row>
    <row r="103" spans="1:9" ht="12.9" customHeight="1" x14ac:dyDescent="0.35">
      <c r="A103" s="127" t="s">
        <v>180</v>
      </c>
      <c r="B103" s="128" t="s">
        <v>211</v>
      </c>
      <c r="C103" s="121"/>
      <c r="D103" s="121"/>
      <c r="E103" s="121"/>
      <c r="F103" s="121"/>
      <c r="G103" s="208">
        <v>22</v>
      </c>
      <c r="H103" s="111"/>
      <c r="I103" s="111"/>
    </row>
    <row r="104" spans="1:9" ht="12.9" customHeight="1" x14ac:dyDescent="0.35">
      <c r="A104" s="127" t="s">
        <v>190</v>
      </c>
      <c r="B104" s="128" t="s">
        <v>212</v>
      </c>
      <c r="C104" s="121"/>
      <c r="D104" s="121"/>
      <c r="E104" s="121"/>
      <c r="F104" s="121"/>
      <c r="G104" s="208">
        <v>23</v>
      </c>
      <c r="H104" s="111"/>
      <c r="I104" s="111"/>
    </row>
    <row r="105" spans="1:9" ht="12.9" customHeight="1" x14ac:dyDescent="0.35">
      <c r="A105" s="127" t="s">
        <v>191</v>
      </c>
      <c r="B105" s="128" t="s">
        <v>213</v>
      </c>
      <c r="C105" s="121"/>
      <c r="D105" s="121"/>
      <c r="E105" s="121"/>
      <c r="F105" s="121"/>
      <c r="G105" s="208">
        <v>24</v>
      </c>
      <c r="H105" s="111"/>
      <c r="I105" s="111"/>
    </row>
    <row r="106" spans="1:9" ht="12.9" customHeight="1" x14ac:dyDescent="0.35">
      <c r="A106" s="127" t="s">
        <v>244</v>
      </c>
      <c r="B106" s="128" t="s">
        <v>266</v>
      </c>
      <c r="C106" s="121"/>
      <c r="D106" s="121"/>
      <c r="E106" s="121"/>
      <c r="F106" s="121"/>
      <c r="G106" s="208">
        <v>25</v>
      </c>
      <c r="H106" s="111"/>
      <c r="I106" s="111"/>
    </row>
    <row r="107" spans="1:9" ht="12.9" customHeight="1" x14ac:dyDescent="0.35">
      <c r="A107" s="127" t="s">
        <v>267</v>
      </c>
      <c r="B107" s="128" t="s">
        <v>214</v>
      </c>
      <c r="C107" s="121"/>
      <c r="D107" s="121"/>
      <c r="E107" s="121"/>
      <c r="F107" s="121"/>
      <c r="G107" s="208">
        <v>26</v>
      </c>
      <c r="H107" s="111"/>
      <c r="I107" s="111"/>
    </row>
    <row r="108" spans="1:9" ht="12.9" customHeight="1" x14ac:dyDescent="0.35">
      <c r="A108" s="127" t="s">
        <v>497</v>
      </c>
      <c r="B108" s="128" t="s">
        <v>215</v>
      </c>
      <c r="C108" s="121"/>
      <c r="D108" s="121"/>
      <c r="E108" s="121"/>
      <c r="F108" s="121"/>
      <c r="G108" s="209">
        <v>28</v>
      </c>
      <c r="H108" s="111"/>
      <c r="I108" s="111"/>
    </row>
    <row r="109" spans="1:9" ht="12.9" customHeight="1" x14ac:dyDescent="0.35">
      <c r="A109" s="127" t="s">
        <v>498</v>
      </c>
      <c r="B109" s="128" t="s">
        <v>500</v>
      </c>
      <c r="C109" s="121"/>
      <c r="D109" s="121"/>
      <c r="E109" s="121"/>
      <c r="F109" s="121"/>
      <c r="G109" s="209">
        <v>29</v>
      </c>
      <c r="H109" s="111"/>
      <c r="I109" s="111"/>
    </row>
    <row r="110" spans="1:9" ht="12.9" customHeight="1" x14ac:dyDescent="0.35">
      <c r="A110" s="127" t="s">
        <v>499</v>
      </c>
      <c r="B110" s="128" t="s">
        <v>501</v>
      </c>
      <c r="C110" s="121"/>
      <c r="D110" s="121"/>
      <c r="E110" s="121"/>
      <c r="F110" s="121"/>
      <c r="G110" s="209">
        <v>30</v>
      </c>
      <c r="H110" s="111"/>
      <c r="I110" s="111"/>
    </row>
    <row r="111" spans="1:9" ht="6.9" customHeight="1" x14ac:dyDescent="0.35">
      <c r="A111" s="127"/>
      <c r="B111" s="121"/>
      <c r="C111" s="121"/>
      <c r="D111" s="121"/>
      <c r="E111" s="121"/>
      <c r="F111" s="121"/>
      <c r="G111" s="129"/>
      <c r="H111" s="111"/>
      <c r="I111" s="111"/>
    </row>
    <row r="112" spans="1:9" ht="14.5" x14ac:dyDescent="0.35">
      <c r="A112" s="122" t="s">
        <v>47</v>
      </c>
      <c r="B112" s="123" t="s">
        <v>36</v>
      </c>
      <c r="C112" s="123"/>
      <c r="D112" s="123"/>
      <c r="E112" s="123"/>
      <c r="F112" s="123"/>
      <c r="G112" s="124" t="s">
        <v>37</v>
      </c>
      <c r="H112" s="111"/>
      <c r="I112" s="111"/>
    </row>
    <row r="113" spans="1:11" ht="6.9" customHeight="1" x14ac:dyDescent="0.35">
      <c r="A113" s="130"/>
      <c r="B113" s="125"/>
      <c r="C113" s="125"/>
      <c r="D113" s="125"/>
      <c r="E113" s="125"/>
      <c r="F113" s="125"/>
      <c r="G113" s="131"/>
      <c r="H113" s="111"/>
      <c r="I113" s="111"/>
    </row>
    <row r="114" spans="1:11" ht="12.9" customHeight="1" x14ac:dyDescent="0.35">
      <c r="A114" s="127" t="s">
        <v>38</v>
      </c>
      <c r="B114" s="128" t="s">
        <v>401</v>
      </c>
      <c r="C114" s="121"/>
      <c r="D114" s="121"/>
      <c r="E114" s="121"/>
      <c r="F114" s="121"/>
      <c r="G114" s="174">
        <v>5</v>
      </c>
      <c r="H114" s="111"/>
      <c r="I114" s="111"/>
    </row>
    <row r="115" spans="1:11" ht="12.9" customHeight="1" x14ac:dyDescent="0.35">
      <c r="A115" s="127" t="s">
        <v>39</v>
      </c>
      <c r="B115" s="128" t="s">
        <v>400</v>
      </c>
      <c r="C115" s="121"/>
      <c r="D115" s="121"/>
      <c r="E115" s="121"/>
      <c r="F115" s="121"/>
      <c r="G115" s="174">
        <v>6</v>
      </c>
      <c r="H115" s="111"/>
      <c r="I115" s="111"/>
    </row>
    <row r="116" spans="1:11" ht="12.9" customHeight="1" x14ac:dyDescent="0.35">
      <c r="A116" s="127" t="s">
        <v>40</v>
      </c>
      <c r="B116" s="128" t="s">
        <v>398</v>
      </c>
      <c r="C116" s="121"/>
      <c r="D116" s="121"/>
      <c r="E116" s="121"/>
      <c r="F116" s="121"/>
      <c r="G116" s="174">
        <v>7</v>
      </c>
      <c r="H116" s="111"/>
      <c r="I116" s="111"/>
    </row>
    <row r="117" spans="1:11" ht="12.9" customHeight="1" x14ac:dyDescent="0.35">
      <c r="A117" s="127" t="s">
        <v>41</v>
      </c>
      <c r="B117" s="128" t="s">
        <v>399</v>
      </c>
      <c r="C117" s="121"/>
      <c r="D117" s="121"/>
      <c r="E117" s="121"/>
      <c r="F117" s="121"/>
      <c r="G117" s="174">
        <v>8</v>
      </c>
      <c r="H117" s="111"/>
      <c r="I117" s="111"/>
    </row>
    <row r="118" spans="1:11" ht="12.9" customHeight="1" x14ac:dyDescent="0.35">
      <c r="A118" s="127" t="s">
        <v>42</v>
      </c>
      <c r="B118" s="128" t="s">
        <v>216</v>
      </c>
      <c r="C118" s="121"/>
      <c r="D118" s="121"/>
      <c r="E118" s="121"/>
      <c r="F118" s="121"/>
      <c r="G118" s="174">
        <v>10</v>
      </c>
      <c r="H118" s="111"/>
      <c r="I118" s="111"/>
    </row>
    <row r="119" spans="1:11" ht="12.9" customHeight="1" x14ac:dyDescent="0.35">
      <c r="A119" s="127" t="s">
        <v>43</v>
      </c>
      <c r="B119" s="128" t="s">
        <v>217</v>
      </c>
      <c r="C119" s="121"/>
      <c r="D119" s="121"/>
      <c r="E119" s="121"/>
      <c r="F119" s="121"/>
      <c r="G119" s="174">
        <v>10</v>
      </c>
      <c r="H119" s="111"/>
      <c r="I119" s="111"/>
    </row>
    <row r="120" spans="1:11" ht="12.9" customHeight="1" x14ac:dyDescent="0.35">
      <c r="A120" s="127" t="s">
        <v>44</v>
      </c>
      <c r="B120" s="128" t="s">
        <v>531</v>
      </c>
      <c r="C120" s="121"/>
      <c r="D120" s="121"/>
      <c r="E120" s="121"/>
      <c r="F120" s="121"/>
      <c r="G120" s="174">
        <v>12</v>
      </c>
      <c r="H120" s="111"/>
      <c r="I120" s="111"/>
    </row>
    <row r="121" spans="1:11" ht="12.9" customHeight="1" x14ac:dyDescent="0.35">
      <c r="A121" s="127" t="s">
        <v>45</v>
      </c>
      <c r="B121" s="128" t="s">
        <v>532</v>
      </c>
      <c r="C121" s="121"/>
      <c r="D121" s="121"/>
      <c r="E121" s="121"/>
      <c r="F121" s="121"/>
      <c r="G121" s="174">
        <v>12</v>
      </c>
      <c r="H121" s="111"/>
      <c r="I121" s="111"/>
    </row>
    <row r="122" spans="1:11" ht="12.9" customHeight="1" x14ac:dyDescent="0.35">
      <c r="A122" s="127" t="s">
        <v>46</v>
      </c>
      <c r="B122" s="128" t="s">
        <v>218</v>
      </c>
      <c r="C122" s="121"/>
      <c r="D122" s="121"/>
      <c r="E122" s="121"/>
      <c r="F122" s="121"/>
      <c r="G122" s="174">
        <v>13</v>
      </c>
      <c r="H122" s="111"/>
      <c r="I122" s="111"/>
    </row>
    <row r="123" spans="1:11" ht="12.9" customHeight="1" x14ac:dyDescent="0.35">
      <c r="A123" s="127" t="s">
        <v>67</v>
      </c>
      <c r="B123" s="128" t="s">
        <v>219</v>
      </c>
      <c r="C123" s="121"/>
      <c r="D123" s="121"/>
      <c r="E123" s="121"/>
      <c r="F123" s="121"/>
      <c r="G123" s="174">
        <v>14</v>
      </c>
      <c r="H123" s="111"/>
      <c r="I123" s="111"/>
    </row>
    <row r="124" spans="1:11" ht="12.9" customHeight="1" x14ac:dyDescent="0.35">
      <c r="A124" s="127" t="s">
        <v>81</v>
      </c>
      <c r="B124" s="128" t="s">
        <v>236</v>
      </c>
      <c r="C124" s="121"/>
      <c r="D124" s="121"/>
      <c r="E124" s="121"/>
      <c r="F124" s="121"/>
      <c r="G124" s="174">
        <v>15</v>
      </c>
      <c r="H124" s="111"/>
      <c r="I124" s="111"/>
    </row>
    <row r="125" spans="1:11" ht="12.9" customHeight="1" x14ac:dyDescent="0.35">
      <c r="A125" s="127" t="s">
        <v>82</v>
      </c>
      <c r="B125" s="128" t="s">
        <v>428</v>
      </c>
      <c r="C125" s="121"/>
      <c r="D125" s="121"/>
      <c r="E125" s="121"/>
      <c r="F125" s="121"/>
      <c r="G125" s="174">
        <v>16</v>
      </c>
      <c r="H125" s="111"/>
      <c r="I125" s="111"/>
    </row>
    <row r="126" spans="1:11" ht="54.75" customHeight="1" x14ac:dyDescent="0.35">
      <c r="A126" s="358" t="s">
        <v>223</v>
      </c>
      <c r="B126" s="358"/>
      <c r="C126" s="358"/>
      <c r="D126" s="358"/>
      <c r="E126" s="358"/>
      <c r="F126" s="358"/>
      <c r="G126" s="358"/>
      <c r="H126" s="111"/>
      <c r="I126" s="111"/>
    </row>
    <row r="127" spans="1:11" ht="15" customHeight="1" x14ac:dyDescent="0.35">
      <c r="A127" s="128"/>
      <c r="B127" s="128"/>
      <c r="C127" s="128"/>
      <c r="D127" s="128"/>
      <c r="E127" s="128"/>
      <c r="F127" s="128"/>
      <c r="G127" s="128"/>
      <c r="H127" s="128"/>
      <c r="I127" s="111"/>
    </row>
    <row r="128" spans="1:11" s="328" customFormat="1" ht="12.9" customHeight="1" x14ac:dyDescent="0.3">
      <c r="A128" s="109"/>
      <c r="B128" s="128"/>
      <c r="C128" s="128"/>
      <c r="D128" s="128"/>
      <c r="E128" s="128"/>
      <c r="F128" s="128"/>
      <c r="G128" s="128"/>
      <c r="H128" s="128"/>
      <c r="I128" s="128"/>
      <c r="J128" s="128"/>
      <c r="K128" s="128"/>
    </row>
    <row r="129" spans="1:11" s="328" customFormat="1" ht="11.15" customHeight="1" x14ac:dyDescent="0.25">
      <c r="A129" s="120" t="s">
        <v>536</v>
      </c>
      <c r="B129" s="128"/>
      <c r="C129" s="128"/>
      <c r="D129" s="128"/>
      <c r="E129" s="128"/>
      <c r="F129" s="128"/>
      <c r="G129" s="128"/>
      <c r="H129" s="128"/>
      <c r="I129" s="128"/>
      <c r="J129" s="128"/>
      <c r="K129" s="128"/>
    </row>
    <row r="130" spans="1:11" s="328" customFormat="1" x14ac:dyDescent="0.25">
      <c r="A130" s="329" t="s">
        <v>261</v>
      </c>
      <c r="B130" s="128"/>
      <c r="C130" s="128"/>
      <c r="D130" s="128"/>
      <c r="E130" s="128"/>
      <c r="F130" s="128"/>
      <c r="G130" s="128"/>
      <c r="H130" s="128"/>
      <c r="I130" s="128"/>
      <c r="J130" s="128"/>
      <c r="K130" s="128"/>
    </row>
    <row r="131" spans="1:11" s="328" customFormat="1" ht="11.15" customHeight="1" x14ac:dyDescent="0.25">
      <c r="B131" s="128"/>
      <c r="C131" s="128"/>
      <c r="D131" s="128"/>
      <c r="E131" s="128"/>
      <c r="F131" s="128"/>
      <c r="G131" s="128"/>
      <c r="H131" s="128"/>
      <c r="I131" s="128"/>
      <c r="J131" s="128"/>
      <c r="K131" s="128"/>
    </row>
    <row r="132" spans="1:11" x14ac:dyDescent="0.25">
      <c r="B132" s="128"/>
      <c r="C132" s="128"/>
      <c r="D132" s="128"/>
      <c r="E132" s="128"/>
      <c r="F132" s="128"/>
      <c r="G132" s="128"/>
      <c r="H132" s="128"/>
      <c r="I132" s="128"/>
      <c r="J132" s="128"/>
      <c r="K132" s="128"/>
    </row>
  </sheetData>
  <mergeCells count="5">
    <mergeCell ref="C13:H13"/>
    <mergeCell ref="C14:H14"/>
    <mergeCell ref="A82:G82"/>
    <mergeCell ref="A126:G126"/>
    <mergeCell ref="A64:H64"/>
  </mergeCells>
  <hyperlinks>
    <hyperlink ref="G87" location="balanza_periodos!A1" display="balanza_periodos!A1" xr:uid="{00000000-0004-0000-0000-000000000000}"/>
    <hyperlink ref="G114" location="balanza_periodos!A23" display="balanza_periodos!A23" xr:uid="{00000000-0004-0000-0000-000001000000}"/>
    <hyperlink ref="G116" location="evolución_comercio!A13" display="evolución_comercio!A13" xr:uid="{00000000-0004-0000-0000-000002000000}"/>
    <hyperlink ref="G117" location="evolución_comercio!A54" display="evolución_comercio!A54" xr:uid="{00000000-0004-0000-0000-000003000000}"/>
    <hyperlink ref="G118" location="'balanza productos_clase_sector'!A38" display="'balanza productos_clase_sector'!A38" xr:uid="{00000000-0004-0000-0000-000004000000}"/>
    <hyperlink ref="G119" location="'balanza productos_clase_sector'!A60" display="'balanza productos_clase_sector'!A60" xr:uid="{00000000-0004-0000-0000-000005000000}"/>
    <hyperlink ref="G120" location="'zona economica'!A42" display="'zona economica'!A42" xr:uid="{00000000-0004-0000-0000-000006000000}"/>
    <hyperlink ref="G121" location="'zona economica'!A64" display="'zona economica'!A64" xr:uid="{00000000-0004-0000-0000-000007000000}"/>
    <hyperlink ref="G122" location="'prin paises exp e imp'!A25" display="'prin paises exp e imp'!A25" xr:uid="{00000000-0004-0000-0000-000008000000}"/>
    <hyperlink ref="G123" location="'prin paises exp e imp'!A73" display="'prin paises exp e imp'!A73" xr:uid="{00000000-0004-0000-0000-000009000000}"/>
    <hyperlink ref="G124" location="'Principales Rubros'!A30" display="'Principales Rubros'!A30" xr:uid="{00000000-0004-0000-0000-00000C000000}"/>
    <hyperlink ref="G88" location="balanza_anuales!A1" display="balanza_anuales!A1" xr:uid="{00000000-0004-0000-0000-00000D000000}"/>
    <hyperlink ref="G89" location="evolución_comercio!A1" display="evolución_comercio!A1" xr:uid="{00000000-0004-0000-0000-00000E000000}"/>
    <hyperlink ref="G90" location="evolución_comercio!A37" display="evolución_comercio!A37" xr:uid="{00000000-0004-0000-0000-00000F000000}"/>
    <hyperlink ref="G91" location="'balanza productos_clase_sector'!A1" display="'balanza productos_clase_sector'!A1" xr:uid="{00000000-0004-0000-0000-000010000000}"/>
    <hyperlink ref="G92" location="'zona economica'!A1" display="'zona economica'!A1" xr:uid="{00000000-0004-0000-0000-000011000000}"/>
    <hyperlink ref="G93" location="'prin paises exp e imp'!A1" display="'prin paises exp e imp'!A1" xr:uid="{00000000-0004-0000-0000-000012000000}"/>
    <hyperlink ref="G94" location="'prin paises exp e imp'!A49" display="'prin paises exp e imp'!A49" xr:uid="{00000000-0004-0000-0000-000013000000}"/>
    <hyperlink ref="G95" location="'prin prod exp e imp'!A1" display="'prin prod exp e imp'!A1" xr:uid="{00000000-0004-0000-0000-000014000000}"/>
    <hyperlink ref="G96" location="'prin prod exp e imp'!A50" display="'prin prod exp e imp'!A50" xr:uid="{00000000-0004-0000-0000-000015000000}"/>
    <hyperlink ref="G97" location="'Principales Rubros'!A1" display="'Principales Rubros'!A1" xr:uid="{00000000-0004-0000-0000-000016000000}"/>
    <hyperlink ref="G99" location="productos!A1" display="productos!A1" xr:uid="{00000000-0004-0000-0000-000017000000}"/>
    <hyperlink ref="G100" location="productos!A96" display="productos!A96" xr:uid="{00000000-0004-0000-0000-000018000000}"/>
    <hyperlink ref="G101" location="productos!A128" display="productos!A128" xr:uid="{00000000-0004-0000-0000-000019000000}"/>
    <hyperlink ref="G102" location="productos!A158" display="productos!A158" xr:uid="{00000000-0004-0000-0000-00001A000000}"/>
    <hyperlink ref="G103" location="productos!A193" display="productos!A193" xr:uid="{00000000-0004-0000-0000-00001B000000}"/>
    <hyperlink ref="G104" location="productos!A231" display="productos!A231" xr:uid="{00000000-0004-0000-0000-00001C000000}"/>
    <hyperlink ref="G105" location="productos!A271" display="productos!A271" xr:uid="{00000000-0004-0000-0000-00001D000000}"/>
    <hyperlink ref="G106" location="productos!A310" display="productos!A310" xr:uid="{00000000-0004-0000-0000-00001E000000}"/>
    <hyperlink ref="G107" location="productos!A350" display="productos!A350" xr:uid="{00000000-0004-0000-0000-00001F000000}"/>
    <hyperlink ref="G108" location="productos!A390" display="productos!A390" xr:uid="{00000000-0004-0000-0000-000020000000}"/>
    <hyperlink ref="G115" location="balanza_anuales!A23" display="balanza_anuales!A23" xr:uid="{00000000-0004-0000-0000-000021000000}"/>
    <hyperlink ref="G98" location="'Principales Rubros'!Área_de_impresión" display="'Principales Rubros'!Área_de_impresión" xr:uid="{925DD942-FFB0-4346-B909-CC560F31265E}"/>
    <hyperlink ref="G86" location="'balanza país'!Área_de_impresión" display="'balanza país'!Área_de_impresión" xr:uid="{A395EDE0-EC50-4942-A462-B6E42D8C37FD}"/>
    <hyperlink ref="G109" location="OMC!A1" display="OMC!A1" xr:uid="{F656428D-E349-4A14-AC66-4FD261FDDEFE}"/>
    <hyperlink ref="G110" location="CAS!A1" display="CAS!A1" xr:uid="{3BBD6886-DBF2-4A32-A0D5-2C62E50EF746}"/>
    <hyperlink ref="A79" r:id="rId1" xr:uid="{D3707D3D-44F5-41D2-B3CF-27C7853CC0F6}"/>
    <hyperlink ref="A129" r:id="rId2" xr:uid="{F632384D-07E4-4D9E-98AD-05047AD996BE}"/>
  </hyperlinks>
  <pageMargins left="1.5354330708661419" right="0.19685039370078741" top="1.7322834645669292" bottom="1.0236220472440944" header="0.31496062992125984" footer="0.31496062992125984"/>
  <pageSetup scale="94" orientation="portrait" r:id="rId3"/>
  <rowBreaks count="2" manualBreakCount="2">
    <brk id="41" max="7" man="1"/>
    <brk id="81" max="7"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dimension ref="A1:T74"/>
  <sheetViews>
    <sheetView workbookViewId="0">
      <selection sqref="A1:G1"/>
    </sheetView>
  </sheetViews>
  <sheetFormatPr baseColWidth="10" defaultColWidth="11.453125" defaultRowHeight="10" x14ac:dyDescent="0.2"/>
  <cols>
    <col min="1" max="1" width="48" style="185" bestFit="1" customWidth="1"/>
    <col min="2" max="4" width="10.453125" style="185" bestFit="1" customWidth="1"/>
    <col min="5" max="5" width="10.90625" style="185" bestFit="1" customWidth="1"/>
    <col min="6" max="6" width="11.6328125" style="185" bestFit="1" customWidth="1"/>
    <col min="7" max="7" width="11" style="185" bestFit="1" customWidth="1"/>
    <col min="8" max="11" width="11.453125" style="4"/>
    <col min="12" max="12" width="54.54296875" style="4" bestFit="1" customWidth="1"/>
    <col min="13" max="14" width="11.453125" style="4"/>
    <col min="15" max="15" width="15.54296875" style="4" bestFit="1" customWidth="1"/>
    <col min="16" max="17" width="14.6328125" style="4" bestFit="1" customWidth="1"/>
    <col min="18" max="18" width="15.54296875" style="4" bestFit="1" customWidth="1"/>
    <col min="19" max="20" width="15.453125" style="4" bestFit="1" customWidth="1"/>
    <col min="21" max="16384" width="11.453125" style="4"/>
  </cols>
  <sheetData>
    <row r="1" spans="1:20" s="9" customFormat="1" ht="15.9" customHeight="1" x14ac:dyDescent="0.2">
      <c r="A1" s="393" t="s">
        <v>143</v>
      </c>
      <c r="B1" s="393"/>
      <c r="C1" s="393"/>
      <c r="D1" s="393"/>
      <c r="E1" s="393"/>
      <c r="F1" s="393"/>
      <c r="G1" s="393"/>
      <c r="H1" s="4"/>
      <c r="I1" s="4"/>
      <c r="J1" s="4"/>
    </row>
    <row r="2" spans="1:20" s="9" customFormat="1" ht="15.9" customHeight="1" x14ac:dyDescent="0.2">
      <c r="A2" s="394" t="s">
        <v>140</v>
      </c>
      <c r="B2" s="394"/>
      <c r="C2" s="394"/>
      <c r="D2" s="394"/>
      <c r="E2" s="394"/>
      <c r="F2" s="394"/>
      <c r="G2" s="394"/>
      <c r="H2" s="4"/>
      <c r="I2" s="4"/>
      <c r="J2" s="4"/>
    </row>
    <row r="3" spans="1:20" s="9" customFormat="1" ht="15.9" customHeight="1" thickBot="1" x14ac:dyDescent="0.25">
      <c r="A3" s="394" t="s">
        <v>227</v>
      </c>
      <c r="B3" s="394"/>
      <c r="C3" s="394"/>
      <c r="D3" s="394"/>
      <c r="E3" s="394"/>
      <c r="F3" s="394"/>
      <c r="G3" s="394"/>
      <c r="H3" s="4"/>
      <c r="I3" s="4"/>
      <c r="J3" s="4"/>
    </row>
    <row r="4" spans="1:20" ht="12.75" customHeight="1" thickTop="1" x14ac:dyDescent="0.25">
      <c r="A4" s="396" t="s">
        <v>24</v>
      </c>
      <c r="B4" s="181" t="s">
        <v>85</v>
      </c>
      <c r="C4" s="182">
        <f>+'prin paises exp e imp'!B4</f>
        <v>2025</v>
      </c>
      <c r="D4" s="398" t="str">
        <f>+'prin paises exp e imp'!C4</f>
        <v>enero - julio</v>
      </c>
      <c r="E4" s="398"/>
      <c r="F4" s="181" t="s">
        <v>136</v>
      </c>
      <c r="G4" s="181" t="s">
        <v>128</v>
      </c>
    </row>
    <row r="5" spans="1:20" ht="12.75" customHeight="1" thickBot="1" x14ac:dyDescent="0.3">
      <c r="A5" s="397"/>
      <c r="B5" s="183" t="s">
        <v>31</v>
      </c>
      <c r="C5" s="184" t="s">
        <v>127</v>
      </c>
      <c r="D5" s="184">
        <f>+balanza_periodos!C6</f>
        <v>2025</v>
      </c>
      <c r="E5" s="184">
        <f>+balanza_periodos!D6</f>
        <v>2026</v>
      </c>
      <c r="F5" s="184" t="str">
        <f>+'prin paises exp e imp'!E5</f>
        <v>2026-2025</v>
      </c>
      <c r="G5" s="184">
        <f>+'prin paises exp e imp'!F5</f>
        <v>2026</v>
      </c>
      <c r="O5" s="5"/>
      <c r="P5" s="5"/>
      <c r="R5" s="5"/>
      <c r="S5" s="5"/>
    </row>
    <row r="6" spans="1:20" ht="10.5" thickTop="1" x14ac:dyDescent="0.2">
      <c r="C6" s="179"/>
      <c r="D6" s="179"/>
      <c r="E6" s="179"/>
      <c r="F6" s="179"/>
      <c r="G6" s="179"/>
      <c r="Q6" s="5"/>
      <c r="T6" s="5"/>
    </row>
    <row r="7" spans="1:20" ht="12.75" customHeight="1" x14ac:dyDescent="0.2">
      <c r="A7" s="175" t="e">
        <f>VLOOKUP(B7,#REF!,2,FALSE)</f>
        <v>#REF!</v>
      </c>
      <c r="B7" s="199" t="e">
        <f>#REF!</f>
        <v>#REF!</v>
      </c>
      <c r="C7" s="176" t="e">
        <f>#REF!/1000</f>
        <v>#REF!</v>
      </c>
      <c r="D7" s="180" t="e">
        <f>#REF!/1000</f>
        <v>#REF!</v>
      </c>
      <c r="E7" s="176" t="e">
        <f>#REF!/1000</f>
        <v>#REF!</v>
      </c>
      <c r="F7" s="177" t="str">
        <f>IFERROR(((E7-D7)/D7),"")</f>
        <v/>
      </c>
      <c r="G7" s="186" t="str">
        <f>IFERROR((E7/$E$23),"")</f>
        <v/>
      </c>
      <c r="N7" s="5"/>
      <c r="O7" s="5"/>
      <c r="Q7" s="5"/>
      <c r="R7" s="5"/>
      <c r="T7" s="5"/>
    </row>
    <row r="8" spans="1:20" ht="12.75" customHeight="1" x14ac:dyDescent="0.2">
      <c r="A8" s="175" t="e">
        <f>VLOOKUP(B8,#REF!,2,FALSE)</f>
        <v>#REF!</v>
      </c>
      <c r="B8" s="199" t="e">
        <f>#REF!</f>
        <v>#REF!</v>
      </c>
      <c r="C8" s="176" t="e">
        <f>#REF!/1000</f>
        <v>#REF!</v>
      </c>
      <c r="D8" s="180" t="e">
        <f>#REF!/1000</f>
        <v>#REF!</v>
      </c>
      <c r="E8" s="176" t="e">
        <f>#REF!/1000</f>
        <v>#REF!</v>
      </c>
      <c r="F8" s="177" t="str">
        <f t="shared" ref="F8:F23" si="0">IFERROR(((E8-D8)/D8),"")</f>
        <v/>
      </c>
      <c r="G8" s="186" t="str">
        <f t="shared" ref="G8:G23" si="1">IFERROR((E8/$E$23),"")</f>
        <v/>
      </c>
      <c r="O8" s="141"/>
      <c r="P8" s="141"/>
      <c r="Q8" s="141"/>
      <c r="R8" s="142"/>
      <c r="S8" s="142"/>
      <c r="T8" s="142"/>
    </row>
    <row r="9" spans="1:20" ht="12.75" customHeight="1" x14ac:dyDescent="0.2">
      <c r="A9" s="175" t="e">
        <f>VLOOKUP(B9,#REF!,2,FALSE)</f>
        <v>#REF!</v>
      </c>
      <c r="B9" s="199" t="e">
        <f>#REF!</f>
        <v>#REF!</v>
      </c>
      <c r="C9" s="176" t="e">
        <f>#REF!/1000</f>
        <v>#REF!</v>
      </c>
      <c r="D9" s="180" t="e">
        <f>#REF!/1000</f>
        <v>#REF!</v>
      </c>
      <c r="E9" s="176" t="e">
        <f>#REF!/1000</f>
        <v>#REF!</v>
      </c>
      <c r="F9" s="177" t="str">
        <f t="shared" si="0"/>
        <v/>
      </c>
      <c r="G9" s="186" t="str">
        <f t="shared" si="1"/>
        <v/>
      </c>
    </row>
    <row r="10" spans="1:20" x14ac:dyDescent="0.2">
      <c r="A10" s="175" t="e">
        <f>VLOOKUP(B10,#REF!,2,FALSE)</f>
        <v>#REF!</v>
      </c>
      <c r="B10" s="199" t="e">
        <f>#REF!</f>
        <v>#REF!</v>
      </c>
      <c r="C10" s="176" t="e">
        <f>#REF!/1000</f>
        <v>#REF!</v>
      </c>
      <c r="D10" s="180" t="e">
        <f>#REF!/1000</f>
        <v>#REF!</v>
      </c>
      <c r="E10" s="176" t="e">
        <f>#REF!/1000</f>
        <v>#REF!</v>
      </c>
      <c r="F10" s="177" t="str">
        <f t="shared" si="0"/>
        <v/>
      </c>
      <c r="G10" s="186" t="str">
        <f t="shared" si="1"/>
        <v/>
      </c>
    </row>
    <row r="11" spans="1:20" ht="12" customHeight="1" x14ac:dyDescent="0.2">
      <c r="A11" s="175" t="e">
        <f>VLOOKUP(B11,#REF!,2,FALSE)</f>
        <v>#REF!</v>
      </c>
      <c r="B11" s="199" t="e">
        <f>#REF!</f>
        <v>#REF!</v>
      </c>
      <c r="C11" s="176" t="e">
        <f>#REF!/1000</f>
        <v>#REF!</v>
      </c>
      <c r="D11" s="180" t="e">
        <f>#REF!/1000</f>
        <v>#REF!</v>
      </c>
      <c r="E11" s="176" t="e">
        <f>#REF!/1000</f>
        <v>#REF!</v>
      </c>
      <c r="F11" s="177" t="str">
        <f t="shared" si="0"/>
        <v/>
      </c>
      <c r="G11" s="186" t="str">
        <f t="shared" si="1"/>
        <v/>
      </c>
    </row>
    <row r="12" spans="1:20" x14ac:dyDescent="0.2">
      <c r="A12" s="175" t="e">
        <f>VLOOKUP(B12,#REF!,2,FALSE)</f>
        <v>#REF!</v>
      </c>
      <c r="B12" s="199" t="e">
        <f>#REF!</f>
        <v>#REF!</v>
      </c>
      <c r="C12" s="176" t="e">
        <f>#REF!/1000</f>
        <v>#REF!</v>
      </c>
      <c r="D12" s="180" t="e">
        <f>#REF!/1000</f>
        <v>#REF!</v>
      </c>
      <c r="E12" s="176" t="e">
        <f>#REF!/1000</f>
        <v>#REF!</v>
      </c>
      <c r="F12" s="177" t="str">
        <f t="shared" si="0"/>
        <v/>
      </c>
      <c r="G12" s="186" t="str">
        <f t="shared" si="1"/>
        <v/>
      </c>
    </row>
    <row r="13" spans="1:20" ht="12.75" customHeight="1" x14ac:dyDescent="0.2">
      <c r="A13" s="175" t="e">
        <f>VLOOKUP(B13,#REF!,2,FALSE)</f>
        <v>#REF!</v>
      </c>
      <c r="B13" s="199" t="e">
        <f>#REF!</f>
        <v>#REF!</v>
      </c>
      <c r="C13" s="176" t="e">
        <f>#REF!/1000</f>
        <v>#REF!</v>
      </c>
      <c r="D13" s="180" t="e">
        <f>#REF!/1000</f>
        <v>#REF!</v>
      </c>
      <c r="E13" s="176" t="e">
        <f>#REF!/1000</f>
        <v>#REF!</v>
      </c>
      <c r="F13" s="177" t="str">
        <f t="shared" si="0"/>
        <v/>
      </c>
      <c r="G13" s="186" t="str">
        <f t="shared" si="1"/>
        <v/>
      </c>
    </row>
    <row r="14" spans="1:20" ht="12.75" customHeight="1" x14ac:dyDescent="0.2">
      <c r="A14" s="175" t="e">
        <f>VLOOKUP(B14,#REF!,2,FALSE)</f>
        <v>#REF!</v>
      </c>
      <c r="B14" s="199" t="e">
        <f>#REF!</f>
        <v>#REF!</v>
      </c>
      <c r="C14" s="176" t="e">
        <f>#REF!/1000</f>
        <v>#REF!</v>
      </c>
      <c r="D14" s="180" t="e">
        <f>#REF!/1000</f>
        <v>#REF!</v>
      </c>
      <c r="E14" s="176" t="e">
        <f>#REF!/1000</f>
        <v>#REF!</v>
      </c>
      <c r="F14" s="177" t="str">
        <f t="shared" si="0"/>
        <v/>
      </c>
      <c r="G14" s="186" t="str">
        <f t="shared" si="1"/>
        <v/>
      </c>
      <c r="S14" s="9"/>
      <c r="T14" s="10"/>
    </row>
    <row r="15" spans="1:20" ht="12.75" customHeight="1" x14ac:dyDescent="0.2">
      <c r="A15" s="175" t="e">
        <f>VLOOKUP(B15,#REF!,2,FALSE)</f>
        <v>#REF!</v>
      </c>
      <c r="B15" s="199" t="e">
        <f>#REF!</f>
        <v>#REF!</v>
      </c>
      <c r="C15" s="176" t="e">
        <f>#REF!/1000</f>
        <v>#REF!</v>
      </c>
      <c r="D15" s="180" t="e">
        <f>#REF!/1000</f>
        <v>#REF!</v>
      </c>
      <c r="E15" s="176" t="e">
        <f>#REF!/1000</f>
        <v>#REF!</v>
      </c>
      <c r="F15" s="177" t="str">
        <f t="shared" si="0"/>
        <v/>
      </c>
      <c r="G15" s="186" t="str">
        <f t="shared" si="1"/>
        <v/>
      </c>
    </row>
    <row r="16" spans="1:20" x14ac:dyDescent="0.2">
      <c r="A16" s="175" t="e">
        <f>VLOOKUP(B16,#REF!,2,FALSE)</f>
        <v>#REF!</v>
      </c>
      <c r="B16" s="199" t="e">
        <f>#REF!</f>
        <v>#REF!</v>
      </c>
      <c r="C16" s="176" t="e">
        <f>#REF!/1000</f>
        <v>#REF!</v>
      </c>
      <c r="D16" s="180" t="e">
        <f>#REF!/1000</f>
        <v>#REF!</v>
      </c>
      <c r="E16" s="176" t="e">
        <f>#REF!/1000</f>
        <v>#REF!</v>
      </c>
      <c r="F16" s="177" t="str">
        <f t="shared" si="0"/>
        <v/>
      </c>
      <c r="G16" s="186" t="str">
        <f t="shared" si="1"/>
        <v/>
      </c>
      <c r="S16" s="5"/>
    </row>
    <row r="17" spans="1:20" ht="12.75" customHeight="1" x14ac:dyDescent="0.2">
      <c r="A17" s="175" t="e">
        <f>VLOOKUP(B17,#REF!,2,FALSE)</f>
        <v>#REF!</v>
      </c>
      <c r="B17" s="199" t="e">
        <f>#REF!</f>
        <v>#REF!</v>
      </c>
      <c r="C17" s="176" t="e">
        <f>#REF!/1000</f>
        <v>#REF!</v>
      </c>
      <c r="D17" s="180" t="e">
        <f>#REF!/1000</f>
        <v>#REF!</v>
      </c>
      <c r="E17" s="176" t="e">
        <f>#REF!/1000</f>
        <v>#REF!</v>
      </c>
      <c r="F17" s="177" t="str">
        <f t="shared" si="0"/>
        <v/>
      </c>
      <c r="G17" s="186" t="str">
        <f t="shared" si="1"/>
        <v/>
      </c>
      <c r="T17" s="5"/>
    </row>
    <row r="18" spans="1:20" ht="12.75" customHeight="1" x14ac:dyDescent="0.2">
      <c r="A18" s="175" t="e">
        <f>VLOOKUP(B18,#REF!,2,FALSE)</f>
        <v>#REF!</v>
      </c>
      <c r="B18" s="199" t="e">
        <f>#REF!</f>
        <v>#REF!</v>
      </c>
      <c r="C18" s="176" t="e">
        <f>#REF!/1000</f>
        <v>#REF!</v>
      </c>
      <c r="D18" s="180" t="e">
        <f>#REF!/1000</f>
        <v>#REF!</v>
      </c>
      <c r="E18" s="176" t="e">
        <f>#REF!/1000</f>
        <v>#REF!</v>
      </c>
      <c r="F18" s="177" t="str">
        <f t="shared" si="0"/>
        <v/>
      </c>
      <c r="G18" s="186" t="str">
        <f t="shared" si="1"/>
        <v/>
      </c>
      <c r="T18" s="5"/>
    </row>
    <row r="19" spans="1:20" ht="12.75" customHeight="1" x14ac:dyDescent="0.2">
      <c r="A19" s="175" t="e">
        <f>VLOOKUP(B19,#REF!,2,FALSE)</f>
        <v>#REF!</v>
      </c>
      <c r="B19" s="199" t="e">
        <f>#REF!</f>
        <v>#REF!</v>
      </c>
      <c r="C19" s="176" t="e">
        <f>#REF!/1000</f>
        <v>#REF!</v>
      </c>
      <c r="D19" s="180" t="e">
        <f>#REF!/1000</f>
        <v>#REF!</v>
      </c>
      <c r="E19" s="176" t="e">
        <f>#REF!/1000</f>
        <v>#REF!</v>
      </c>
      <c r="F19" s="177" t="str">
        <f t="shared" si="0"/>
        <v/>
      </c>
      <c r="G19" s="186" t="str">
        <f t="shared" si="1"/>
        <v/>
      </c>
      <c r="N19" s="5"/>
      <c r="O19" s="5"/>
      <c r="Q19" s="5"/>
      <c r="R19" s="5"/>
      <c r="T19" s="5"/>
    </row>
    <row r="20" spans="1:20" ht="12.75" customHeight="1" x14ac:dyDescent="0.2">
      <c r="A20" s="175" t="e">
        <f>VLOOKUP(B20,#REF!,2,FALSE)</f>
        <v>#REF!</v>
      </c>
      <c r="B20" s="199" t="e">
        <f>#REF!</f>
        <v>#REF!</v>
      </c>
      <c r="C20" s="176" t="e">
        <f>#REF!/1000</f>
        <v>#REF!</v>
      </c>
      <c r="D20" s="180" t="e">
        <f>#REF!/1000</f>
        <v>#REF!</v>
      </c>
      <c r="E20" s="176" t="e">
        <f>#REF!/1000</f>
        <v>#REF!</v>
      </c>
      <c r="F20" s="177" t="str">
        <f t="shared" si="0"/>
        <v/>
      </c>
      <c r="G20" s="186" t="str">
        <f t="shared" si="1"/>
        <v/>
      </c>
      <c r="Q20" s="5"/>
      <c r="T20" s="5"/>
    </row>
    <row r="21" spans="1:20" ht="12.75" customHeight="1" x14ac:dyDescent="0.2">
      <c r="A21" s="175" t="e">
        <f>VLOOKUP(B21,#REF!,2,FALSE)</f>
        <v>#REF!</v>
      </c>
      <c r="B21" s="199" t="e">
        <f>#REF!</f>
        <v>#REF!</v>
      </c>
      <c r="C21" s="176" t="e">
        <f>#REF!/1000</f>
        <v>#REF!</v>
      </c>
      <c r="D21" s="180" t="e">
        <f>#REF!/1000</f>
        <v>#REF!</v>
      </c>
      <c r="E21" s="176" t="e">
        <f>#REF!/1000</f>
        <v>#REF!</v>
      </c>
      <c r="F21" s="177" t="str">
        <f t="shared" si="0"/>
        <v/>
      </c>
      <c r="G21" s="186" t="str">
        <f t="shared" si="1"/>
        <v/>
      </c>
      <c r="I21" s="5"/>
      <c r="O21" s="141"/>
      <c r="P21" s="141"/>
      <c r="Q21" s="141"/>
      <c r="R21" s="142"/>
      <c r="S21" s="142"/>
      <c r="T21" s="142"/>
    </row>
    <row r="22" spans="1:20" ht="12.75" customHeight="1" x14ac:dyDescent="0.2">
      <c r="A22" s="175" t="s">
        <v>23</v>
      </c>
      <c r="B22" s="175"/>
      <c r="C22" s="179" t="e">
        <f>C23-SUM(C7:C21)</f>
        <v>#REF!</v>
      </c>
      <c r="D22" s="179" t="e">
        <f t="shared" ref="D22:E22" si="2">D23-SUM(D7:D21)</f>
        <v>#REF!</v>
      </c>
      <c r="E22" s="179" t="e">
        <f t="shared" si="2"/>
        <v>#REF!</v>
      </c>
      <c r="F22" s="177" t="str">
        <f t="shared" si="0"/>
        <v/>
      </c>
      <c r="G22" s="186" t="str">
        <f t="shared" si="1"/>
        <v/>
      </c>
      <c r="I22" s="5"/>
    </row>
    <row r="23" spans="1:20" ht="12.75" customHeight="1" x14ac:dyDescent="0.2">
      <c r="A23" s="175" t="s">
        <v>21</v>
      </c>
      <c r="B23" s="175"/>
      <c r="C23" s="179">
        <f>+balanza_periodos!B11</f>
        <v>20563614</v>
      </c>
      <c r="D23" s="179">
        <f>+balanza_periodos!C11</f>
        <v>12451274</v>
      </c>
      <c r="E23" s="179">
        <f>+balanza_periodos!D11</f>
        <v>11599229</v>
      </c>
      <c r="F23" s="177">
        <f t="shared" si="0"/>
        <v>-6.8430346966904754E-2</v>
      </c>
      <c r="G23" s="186">
        <f t="shared" si="1"/>
        <v>1</v>
      </c>
    </row>
    <row r="24" spans="1:20" ht="10.5" thickBot="1" x14ac:dyDescent="0.25">
      <c r="A24" s="187"/>
      <c r="B24" s="187"/>
      <c r="C24" s="188"/>
      <c r="D24" s="188"/>
      <c r="E24" s="188"/>
      <c r="F24" s="187"/>
      <c r="G24" s="187"/>
    </row>
    <row r="25" spans="1:20" ht="33.75" customHeight="1" thickTop="1" x14ac:dyDescent="0.2">
      <c r="A25" s="395" t="s">
        <v>390</v>
      </c>
      <c r="B25" s="395"/>
      <c r="C25" s="395"/>
      <c r="D25" s="395"/>
      <c r="E25" s="395"/>
      <c r="F25" s="395"/>
      <c r="G25" s="395"/>
    </row>
    <row r="50" spans="1:20" ht="15.9" customHeight="1" x14ac:dyDescent="0.2">
      <c r="A50" s="393" t="s">
        <v>238</v>
      </c>
      <c r="B50" s="393"/>
      <c r="C50" s="393"/>
      <c r="D50" s="393"/>
      <c r="E50" s="393"/>
      <c r="F50" s="393"/>
      <c r="G50" s="393"/>
    </row>
    <row r="51" spans="1:20" ht="15.9" customHeight="1" x14ac:dyDescent="0.2">
      <c r="A51" s="394" t="s">
        <v>141</v>
      </c>
      <c r="B51" s="394"/>
      <c r="C51" s="394"/>
      <c r="D51" s="394"/>
      <c r="E51" s="394"/>
      <c r="F51" s="394"/>
      <c r="G51" s="394"/>
    </row>
    <row r="52" spans="1:20" ht="15.9" customHeight="1" thickBot="1" x14ac:dyDescent="0.25">
      <c r="A52" s="394" t="s">
        <v>228</v>
      </c>
      <c r="B52" s="394"/>
      <c r="C52" s="394"/>
      <c r="D52" s="394"/>
      <c r="E52" s="394"/>
      <c r="F52" s="394"/>
      <c r="G52" s="394"/>
    </row>
    <row r="53" spans="1:20" ht="12.75" customHeight="1" thickTop="1" x14ac:dyDescent="0.25">
      <c r="A53" s="396" t="s">
        <v>24</v>
      </c>
      <c r="B53" s="181" t="s">
        <v>85</v>
      </c>
      <c r="C53" s="182">
        <f>+C4</f>
        <v>2025</v>
      </c>
      <c r="D53" s="398" t="str">
        <f>+D4</f>
        <v>enero - julio</v>
      </c>
      <c r="E53" s="398"/>
      <c r="F53" s="181" t="s">
        <v>136</v>
      </c>
      <c r="G53" s="181" t="s">
        <v>128</v>
      </c>
      <c r="Q53" s="5"/>
      <c r="T53" s="5"/>
    </row>
    <row r="54" spans="1:20" ht="12.75" customHeight="1" thickBot="1" x14ac:dyDescent="0.3">
      <c r="A54" s="397"/>
      <c r="B54" s="183" t="s">
        <v>31</v>
      </c>
      <c r="C54" s="184" t="s">
        <v>127</v>
      </c>
      <c r="D54" s="184">
        <f>+balanza_periodos!C6</f>
        <v>2025</v>
      </c>
      <c r="E54" s="184">
        <f>+E5</f>
        <v>2026</v>
      </c>
      <c r="F54" s="184" t="str">
        <f>+F5</f>
        <v>2026-2025</v>
      </c>
      <c r="G54" s="184">
        <f>+G5</f>
        <v>2026</v>
      </c>
      <c r="O54" s="5"/>
      <c r="P54" s="5"/>
      <c r="Q54" s="5"/>
      <c r="R54" s="5"/>
      <c r="S54" s="5"/>
      <c r="T54" s="5"/>
    </row>
    <row r="55" spans="1:20" ht="10.5" thickTop="1" x14ac:dyDescent="0.2">
      <c r="C55" s="179"/>
      <c r="D55" s="179"/>
      <c r="E55" s="179"/>
      <c r="F55" s="179"/>
      <c r="G55" s="179"/>
      <c r="Q55" s="5"/>
      <c r="R55" s="5"/>
      <c r="T55" s="5"/>
    </row>
    <row r="56" spans="1:20" ht="12.75" customHeight="1" x14ac:dyDescent="0.2">
      <c r="A56" s="175" t="e">
        <f>VLOOKUP(B56,#REF!,2,FALSE)</f>
        <v>#REF!</v>
      </c>
      <c r="B56" s="199" t="e">
        <f>#REF!</f>
        <v>#REF!</v>
      </c>
      <c r="C56" s="176" t="e">
        <f>#REF!/1000</f>
        <v>#REF!</v>
      </c>
      <c r="D56" s="176" t="e">
        <f>#REF!/1000</f>
        <v>#REF!</v>
      </c>
      <c r="E56" s="176" t="e">
        <f>#REF!/1000</f>
        <v>#REF!</v>
      </c>
      <c r="F56" s="177" t="str">
        <f>IFERROR((E56-D56)/D56,"")</f>
        <v/>
      </c>
      <c r="G56" s="178" t="e">
        <f t="shared" ref="G56:G72" si="3">+E56/$E$72</f>
        <v>#REF!</v>
      </c>
      <c r="Q56" s="5"/>
      <c r="T56" s="5"/>
    </row>
    <row r="57" spans="1:20" ht="12.75" customHeight="1" x14ac:dyDescent="0.2">
      <c r="A57" s="175" t="e">
        <f>VLOOKUP(B57,#REF!,2,FALSE)</f>
        <v>#REF!</v>
      </c>
      <c r="B57" s="199" t="e">
        <f>#REF!</f>
        <v>#REF!</v>
      </c>
      <c r="C57" s="176" t="e">
        <f>#REF!/1000</f>
        <v>#REF!</v>
      </c>
      <c r="D57" s="176" t="e">
        <f>#REF!/1000</f>
        <v>#REF!</v>
      </c>
      <c r="E57" s="176" t="e">
        <f>#REF!/1000</f>
        <v>#REF!</v>
      </c>
      <c r="F57" s="177" t="str">
        <f t="shared" ref="F57:F72" si="4">IFERROR((E57-D57)/D57,"")</f>
        <v/>
      </c>
      <c r="G57" s="178" t="e">
        <f t="shared" si="3"/>
        <v>#REF!</v>
      </c>
      <c r="O57" s="5"/>
      <c r="P57" s="5"/>
      <c r="Q57" s="5"/>
      <c r="R57" s="5"/>
      <c r="S57" s="5"/>
      <c r="T57" s="5"/>
    </row>
    <row r="58" spans="1:20" ht="12.75" customHeight="1" x14ac:dyDescent="0.2">
      <c r="A58" s="175" t="e">
        <f>VLOOKUP(B58,#REF!,2,FALSE)</f>
        <v>#REF!</v>
      </c>
      <c r="B58" s="199" t="e">
        <f>#REF!</f>
        <v>#REF!</v>
      </c>
      <c r="C58" s="176" t="e">
        <f>#REF!/1000</f>
        <v>#REF!</v>
      </c>
      <c r="D58" s="176" t="e">
        <f>#REF!/1000</f>
        <v>#REF!</v>
      </c>
      <c r="E58" s="176" t="e">
        <f>#REF!/1000</f>
        <v>#REF!</v>
      </c>
      <c r="F58" s="177" t="str">
        <f t="shared" si="4"/>
        <v/>
      </c>
      <c r="G58" s="178" t="e">
        <f t="shared" si="3"/>
        <v>#REF!</v>
      </c>
      <c r="Q58" s="5"/>
      <c r="R58" s="141"/>
      <c r="S58" s="141"/>
      <c r="T58" s="141"/>
    </row>
    <row r="59" spans="1:20" ht="12.75" customHeight="1" x14ac:dyDescent="0.2">
      <c r="A59" s="175" t="e">
        <f>VLOOKUP(B59,#REF!,2,FALSE)</f>
        <v>#REF!</v>
      </c>
      <c r="B59" s="199" t="e">
        <f>#REF!</f>
        <v>#REF!</v>
      </c>
      <c r="C59" s="176" t="e">
        <f>#REF!/1000</f>
        <v>#REF!</v>
      </c>
      <c r="D59" s="176" t="e">
        <f>#REF!/1000</f>
        <v>#REF!</v>
      </c>
      <c r="E59" s="176" t="e">
        <f>#REF!/1000</f>
        <v>#REF!</v>
      </c>
      <c r="F59" s="177" t="str">
        <f t="shared" si="4"/>
        <v/>
      </c>
      <c r="G59" s="178" t="e">
        <f t="shared" si="3"/>
        <v>#REF!</v>
      </c>
      <c r="O59" s="5"/>
      <c r="Q59" s="5"/>
      <c r="R59" s="5"/>
      <c r="T59" s="5"/>
    </row>
    <row r="60" spans="1:20" ht="12.75" customHeight="1" x14ac:dyDescent="0.2">
      <c r="A60" s="175" t="e">
        <f>VLOOKUP(B60,#REF!,2,FALSE)</f>
        <v>#REF!</v>
      </c>
      <c r="B60" s="199" t="e">
        <f>#REF!</f>
        <v>#REF!</v>
      </c>
      <c r="C60" s="176" t="e">
        <f>#REF!/1000</f>
        <v>#REF!</v>
      </c>
      <c r="D60" s="176" t="e">
        <f>#REF!/1000</f>
        <v>#REF!</v>
      </c>
      <c r="E60" s="176" t="e">
        <f>#REF!/1000</f>
        <v>#REF!</v>
      </c>
      <c r="F60" s="177" t="str">
        <f t="shared" si="4"/>
        <v/>
      </c>
      <c r="G60" s="178" t="e">
        <f t="shared" si="3"/>
        <v>#REF!</v>
      </c>
      <c r="O60" s="5"/>
      <c r="Q60" s="5"/>
      <c r="R60" s="5"/>
      <c r="T60" s="5"/>
    </row>
    <row r="61" spans="1:20" ht="12.75" customHeight="1" x14ac:dyDescent="0.2">
      <c r="A61" s="175" t="e">
        <f>VLOOKUP(B61,#REF!,2,FALSE)</f>
        <v>#REF!</v>
      </c>
      <c r="B61" s="199" t="e">
        <f>#REF!</f>
        <v>#REF!</v>
      </c>
      <c r="C61" s="176" t="e">
        <f>#REF!/1000</f>
        <v>#REF!</v>
      </c>
      <c r="D61" s="176" t="e">
        <f>#REF!/1000</f>
        <v>#REF!</v>
      </c>
      <c r="E61" s="176" t="e">
        <f>#REF!/1000</f>
        <v>#REF!</v>
      </c>
      <c r="F61" s="177" t="str">
        <f t="shared" si="4"/>
        <v/>
      </c>
      <c r="G61" s="178" t="e">
        <f t="shared" si="3"/>
        <v>#REF!</v>
      </c>
      <c r="Q61" s="5"/>
      <c r="R61" s="5"/>
      <c r="T61" s="5"/>
    </row>
    <row r="62" spans="1:20" ht="12.75" customHeight="1" x14ac:dyDescent="0.2">
      <c r="A62" s="175" t="e">
        <f>VLOOKUP(B62,#REF!,2,FALSE)</f>
        <v>#REF!</v>
      </c>
      <c r="B62" s="199" t="e">
        <f>#REF!</f>
        <v>#REF!</v>
      </c>
      <c r="C62" s="176" t="e">
        <f>#REF!/1000</f>
        <v>#REF!</v>
      </c>
      <c r="D62" s="176" t="e">
        <f>#REF!/1000</f>
        <v>#REF!</v>
      </c>
      <c r="E62" s="176" t="e">
        <f>#REF!/1000</f>
        <v>#REF!</v>
      </c>
      <c r="F62" s="177" t="str">
        <f t="shared" si="4"/>
        <v/>
      </c>
      <c r="G62" s="178" t="e">
        <f t="shared" si="3"/>
        <v>#REF!</v>
      </c>
      <c r="I62" s="5"/>
      <c r="M62" s="5"/>
      <c r="N62" s="5"/>
      <c r="P62" s="5"/>
      <c r="Q62" s="5"/>
      <c r="R62" s="5"/>
      <c r="T62" s="5"/>
    </row>
    <row r="63" spans="1:20" ht="12.75" customHeight="1" x14ac:dyDescent="0.2">
      <c r="A63" s="175" t="e">
        <f>VLOOKUP(B63,#REF!,2,FALSE)</f>
        <v>#REF!</v>
      </c>
      <c r="B63" s="199" t="e">
        <f>#REF!</f>
        <v>#REF!</v>
      </c>
      <c r="C63" s="176" t="e">
        <f>#REF!/1000</f>
        <v>#REF!</v>
      </c>
      <c r="D63" s="176" t="e">
        <f>#REF!/1000</f>
        <v>#REF!</v>
      </c>
      <c r="E63" s="176" t="e">
        <f>#REF!/1000</f>
        <v>#REF!</v>
      </c>
      <c r="F63" s="177" t="str">
        <f t="shared" si="4"/>
        <v/>
      </c>
      <c r="G63" s="178" t="e">
        <f t="shared" si="3"/>
        <v>#REF!</v>
      </c>
      <c r="P63" s="141"/>
      <c r="Q63" s="141"/>
      <c r="R63" s="141"/>
      <c r="T63" s="5"/>
    </row>
    <row r="64" spans="1:20" ht="12.75" customHeight="1" x14ac:dyDescent="0.2">
      <c r="A64" s="175" t="e">
        <f>VLOOKUP(B64,#REF!,2,FALSE)</f>
        <v>#REF!</v>
      </c>
      <c r="B64" s="199" t="e">
        <f>#REF!</f>
        <v>#REF!</v>
      </c>
      <c r="C64" s="176" t="e">
        <f>#REF!/1000</f>
        <v>#REF!</v>
      </c>
      <c r="D64" s="176" t="e">
        <f>#REF!/1000</f>
        <v>#REF!</v>
      </c>
      <c r="E64" s="176" t="e">
        <f>#REF!/1000</f>
        <v>#REF!</v>
      </c>
      <c r="F64" s="177" t="str">
        <f t="shared" si="4"/>
        <v/>
      </c>
      <c r="G64" s="178" t="e">
        <f t="shared" si="3"/>
        <v>#REF!</v>
      </c>
      <c r="Q64" s="5"/>
      <c r="T64" s="5"/>
    </row>
    <row r="65" spans="1:20" ht="12.75" customHeight="1" x14ac:dyDescent="0.2">
      <c r="A65" s="175" t="e">
        <f>VLOOKUP(B65,#REF!,2,FALSE)</f>
        <v>#REF!</v>
      </c>
      <c r="B65" s="199" t="e">
        <f>#REF!</f>
        <v>#REF!</v>
      </c>
      <c r="C65" s="176" t="e">
        <f>#REF!/1000</f>
        <v>#REF!</v>
      </c>
      <c r="D65" s="176" t="e">
        <f>#REF!/1000</f>
        <v>#REF!</v>
      </c>
      <c r="E65" s="176" t="e">
        <f>#REF!/1000</f>
        <v>#REF!</v>
      </c>
      <c r="F65" s="177" t="str">
        <f t="shared" si="4"/>
        <v/>
      </c>
      <c r="G65" s="178" t="e">
        <f t="shared" si="3"/>
        <v>#REF!</v>
      </c>
      <c r="Q65" s="5"/>
      <c r="T65" s="5"/>
    </row>
    <row r="66" spans="1:20" ht="12.75" customHeight="1" x14ac:dyDescent="0.2">
      <c r="A66" s="175" t="e">
        <f>VLOOKUP(B66,#REF!,2,FALSE)</f>
        <v>#REF!</v>
      </c>
      <c r="B66" s="199" t="e">
        <f>#REF!</f>
        <v>#REF!</v>
      </c>
      <c r="C66" s="176" t="e">
        <f>#REF!/1000</f>
        <v>#REF!</v>
      </c>
      <c r="D66" s="176" t="e">
        <f>#REF!/1000</f>
        <v>#REF!</v>
      </c>
      <c r="E66" s="176" t="e">
        <f>#REF!/1000</f>
        <v>#REF!</v>
      </c>
      <c r="F66" s="177" t="str">
        <f t="shared" si="4"/>
        <v/>
      </c>
      <c r="G66" s="178" t="e">
        <f t="shared" si="3"/>
        <v>#REF!</v>
      </c>
      <c r="Q66" s="5"/>
      <c r="T66" s="5"/>
    </row>
    <row r="67" spans="1:20" ht="12.75" customHeight="1" x14ac:dyDescent="0.2">
      <c r="A67" s="175" t="e">
        <f>VLOOKUP(B67,#REF!,2,FALSE)</f>
        <v>#REF!</v>
      </c>
      <c r="B67" s="199" t="e">
        <f>#REF!</f>
        <v>#REF!</v>
      </c>
      <c r="C67" s="176" t="e">
        <f>#REF!/1000</f>
        <v>#REF!</v>
      </c>
      <c r="D67" s="176" t="e">
        <f>#REF!/1000</f>
        <v>#REF!</v>
      </c>
      <c r="E67" s="176" t="e">
        <f>#REF!/1000</f>
        <v>#REF!</v>
      </c>
      <c r="F67" s="177" t="str">
        <f t="shared" si="4"/>
        <v/>
      </c>
      <c r="G67" s="178" t="e">
        <f t="shared" si="3"/>
        <v>#REF!</v>
      </c>
    </row>
    <row r="68" spans="1:20" ht="12.75" customHeight="1" x14ac:dyDescent="0.2">
      <c r="A68" s="175" t="e">
        <f>VLOOKUP(B68,#REF!,2,FALSE)</f>
        <v>#REF!</v>
      </c>
      <c r="B68" s="199" t="e">
        <f>#REF!</f>
        <v>#REF!</v>
      </c>
      <c r="C68" s="176" t="e">
        <f>#REF!/1000</f>
        <v>#REF!</v>
      </c>
      <c r="D68" s="176" t="e">
        <f>#REF!/1000</f>
        <v>#REF!</v>
      </c>
      <c r="E68" s="176" t="e">
        <f>#REF!/1000</f>
        <v>#REF!</v>
      </c>
      <c r="F68" s="177" t="str">
        <f t="shared" si="4"/>
        <v/>
      </c>
      <c r="G68" s="178" t="e">
        <f t="shared" si="3"/>
        <v>#REF!</v>
      </c>
      <c r="O68" s="5"/>
      <c r="P68" s="5"/>
      <c r="R68" s="5"/>
      <c r="S68" s="5"/>
    </row>
    <row r="69" spans="1:20" ht="12.75" customHeight="1" x14ac:dyDescent="0.2">
      <c r="A69" s="175" t="e">
        <f>VLOOKUP(B69,#REF!,2,FALSE)</f>
        <v>#REF!</v>
      </c>
      <c r="B69" s="199" t="e">
        <f>#REF!</f>
        <v>#REF!</v>
      </c>
      <c r="C69" s="176" t="e">
        <f>#REF!/1000</f>
        <v>#REF!</v>
      </c>
      <c r="D69" s="176" t="e">
        <f>#REF!/1000</f>
        <v>#REF!</v>
      </c>
      <c r="E69" s="176" t="e">
        <f>#REF!/1000</f>
        <v>#REF!</v>
      </c>
      <c r="F69" s="177" t="str">
        <f t="shared" si="4"/>
        <v/>
      </c>
      <c r="G69" s="178" t="e">
        <f t="shared" si="3"/>
        <v>#REF!</v>
      </c>
      <c r="Q69" s="5"/>
      <c r="T69" s="5"/>
    </row>
    <row r="70" spans="1:20" ht="12.75" customHeight="1" x14ac:dyDescent="0.2">
      <c r="A70" s="175" t="e">
        <f>VLOOKUP(B70,#REF!,2,FALSE)</f>
        <v>#REF!</v>
      </c>
      <c r="B70" s="199" t="e">
        <f>#REF!</f>
        <v>#REF!</v>
      </c>
      <c r="C70" s="176" t="e">
        <f>#REF!/1000</f>
        <v>#REF!</v>
      </c>
      <c r="D70" s="176" t="e">
        <f>#REF!/1000</f>
        <v>#REF!</v>
      </c>
      <c r="E70" s="176" t="e">
        <f>#REF!/1000</f>
        <v>#REF!</v>
      </c>
      <c r="F70" s="177" t="str">
        <f t="shared" si="4"/>
        <v/>
      </c>
      <c r="G70" s="178" t="e">
        <f t="shared" si="3"/>
        <v>#REF!</v>
      </c>
      <c r="Q70" s="5"/>
      <c r="T70" s="5"/>
    </row>
    <row r="71" spans="1:20" ht="12.75" customHeight="1" x14ac:dyDescent="0.2">
      <c r="A71" s="175" t="s">
        <v>23</v>
      </c>
      <c r="B71" s="175"/>
      <c r="C71" s="179" t="e">
        <f>C72-SUM(C56:C70)</f>
        <v>#REF!</v>
      </c>
      <c r="D71" s="179" t="e">
        <f t="shared" ref="D71:E71" si="5">D72-SUM(D56:D70)</f>
        <v>#REF!</v>
      </c>
      <c r="E71" s="179" t="e">
        <f t="shared" si="5"/>
        <v>#REF!</v>
      </c>
      <c r="F71" s="177" t="str">
        <f t="shared" si="4"/>
        <v/>
      </c>
      <c r="G71" s="178" t="e">
        <f t="shared" si="3"/>
        <v>#REF!</v>
      </c>
      <c r="Q71" s="5"/>
      <c r="T71" s="5"/>
    </row>
    <row r="72" spans="1:20" ht="12.75" customHeight="1" x14ac:dyDescent="0.2">
      <c r="A72" s="175" t="s">
        <v>21</v>
      </c>
      <c r="B72" s="175"/>
      <c r="C72" s="179">
        <f>+balanza_periodos!B16</f>
        <v>9201803</v>
      </c>
      <c r="D72" s="179">
        <f>+balanza_periodos!C16</f>
        <v>5236300</v>
      </c>
      <c r="E72" s="179">
        <f>+balanza_periodos!D16</f>
        <v>5388065</v>
      </c>
      <c r="F72" s="177">
        <f t="shared" si="4"/>
        <v>2.8983251532570708E-2</v>
      </c>
      <c r="G72" s="178">
        <f t="shared" si="3"/>
        <v>1</v>
      </c>
    </row>
    <row r="73" spans="1:20" ht="10.5" thickBot="1" x14ac:dyDescent="0.25">
      <c r="A73" s="189"/>
      <c r="B73" s="189"/>
      <c r="C73" s="190"/>
      <c r="D73" s="190"/>
      <c r="E73" s="190"/>
      <c r="F73" s="189"/>
      <c r="G73" s="189"/>
    </row>
    <row r="74" spans="1:20" ht="12.75" customHeight="1" thickTop="1" x14ac:dyDescent="0.2">
      <c r="A74" s="395" t="s">
        <v>391</v>
      </c>
      <c r="B74" s="395"/>
      <c r="C74" s="395"/>
      <c r="D74" s="395"/>
      <c r="E74" s="395"/>
      <c r="F74" s="395"/>
      <c r="G74" s="395"/>
    </row>
  </sheetData>
  <mergeCells count="12">
    <mergeCell ref="D53:E53"/>
    <mergeCell ref="A50:G50"/>
    <mergeCell ref="A51:G51"/>
    <mergeCell ref="A52:G52"/>
    <mergeCell ref="A74:G74"/>
    <mergeCell ref="A53:A54"/>
    <mergeCell ref="A1:G1"/>
    <mergeCell ref="A2:G2"/>
    <mergeCell ref="A3:G3"/>
    <mergeCell ref="A25:G25"/>
    <mergeCell ref="A4:A5"/>
    <mergeCell ref="D4:E4"/>
  </mergeCells>
  <phoneticPr fontId="0" type="noConversion"/>
  <printOptions horizontalCentered="1" verticalCentered="1"/>
  <pageMargins left="0.78740157480314965" right="0.78740157480314965" top="1.8897637795275593" bottom="0.78740157480314965" header="0" footer="0.59055118110236227"/>
  <pageSetup scale="71" orientation="portrait" horizontalDpi="4294967294" verticalDpi="4294967294" r:id="rId1"/>
  <headerFooter alignWithMargins="0">
    <oddFooter>&amp;C&amp;P</oddFooter>
  </headerFooter>
  <rowBreaks count="1" manualBreakCount="1">
    <brk id="49" max="16383" man="1"/>
  </rowBreaks>
  <colBreaks count="1" manualBreakCount="1">
    <brk id="7"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U85"/>
  <sheetViews>
    <sheetView workbookViewId="0">
      <selection sqref="A1:XFD1048576"/>
    </sheetView>
  </sheetViews>
  <sheetFormatPr baseColWidth="10" defaultRowHeight="12.5" x14ac:dyDescent="0.25"/>
  <cols>
    <col min="1" max="1" width="23.36328125" customWidth="1"/>
    <col min="2" max="4" width="8.54296875" customWidth="1"/>
    <col min="5" max="5" width="8.6328125" bestFit="1" customWidth="1"/>
    <col min="6" max="6" width="2.36328125" customWidth="1"/>
    <col min="7" max="9" width="8.54296875" customWidth="1"/>
    <col min="10" max="10" width="9.6328125" bestFit="1" customWidth="1"/>
    <col min="11" max="11" width="9.36328125" bestFit="1" customWidth="1"/>
    <col min="12" max="12" width="10.08984375" bestFit="1" customWidth="1"/>
    <col min="16" max="16" width="13.90625" bestFit="1" customWidth="1"/>
    <col min="17" max="17" width="12.90625" bestFit="1" customWidth="1"/>
  </cols>
  <sheetData>
    <row r="1" spans="1:17" s="13" customFormat="1" ht="20.149999999999999" customHeight="1" x14ac:dyDescent="0.25">
      <c r="A1" s="344" t="s">
        <v>238</v>
      </c>
      <c r="B1" s="344"/>
      <c r="C1" s="344"/>
      <c r="D1" s="344"/>
      <c r="E1" s="344"/>
      <c r="F1" s="344"/>
      <c r="G1" s="344"/>
      <c r="H1" s="344"/>
      <c r="I1" s="344"/>
      <c r="J1" s="344"/>
      <c r="K1" s="344"/>
    </row>
    <row r="2" spans="1:17" s="13" customFormat="1" ht="20.149999999999999" customHeight="1" x14ac:dyDescent="0.2">
      <c r="A2" s="345" t="s">
        <v>245</v>
      </c>
      <c r="B2" s="345"/>
      <c r="C2" s="345"/>
      <c r="D2" s="345"/>
      <c r="E2" s="345"/>
      <c r="F2" s="345"/>
      <c r="G2" s="345"/>
      <c r="H2" s="345"/>
      <c r="I2" s="345"/>
      <c r="J2" s="345"/>
      <c r="K2" s="345"/>
      <c r="L2" s="67"/>
      <c r="M2" s="67"/>
      <c r="N2" s="67"/>
      <c r="O2" s="67"/>
    </row>
    <row r="3" spans="1:17" s="19" customFormat="1" x14ac:dyDescent="0.25">
      <c r="A3" s="16"/>
      <c r="B3" s="352" t="s">
        <v>246</v>
      </c>
      <c r="C3" s="352"/>
      <c r="D3" s="352"/>
      <c r="E3" s="352"/>
      <c r="F3" s="92"/>
      <c r="G3" s="352" t="s">
        <v>392</v>
      </c>
      <c r="H3" s="352"/>
      <c r="I3" s="352"/>
      <c r="J3" s="352"/>
      <c r="K3" s="352"/>
    </row>
    <row r="4" spans="1:17" s="19" customFormat="1" ht="10.5" x14ac:dyDescent="0.25">
      <c r="A4" s="16" t="s">
        <v>249</v>
      </c>
      <c r="B4" s="93">
        <v>2025</v>
      </c>
      <c r="C4" s="351" t="s">
        <v>549</v>
      </c>
      <c r="D4" s="351"/>
      <c r="E4" s="351"/>
      <c r="F4" s="92"/>
      <c r="G4" s="93">
        <v>2025</v>
      </c>
      <c r="H4" s="351" t="s">
        <v>549</v>
      </c>
      <c r="I4" s="351"/>
      <c r="J4" s="351"/>
      <c r="K4" s="351"/>
    </row>
    <row r="5" spans="1:17" s="19" customFormat="1" ht="10.5" x14ac:dyDescent="0.25">
      <c r="A5" s="94"/>
      <c r="B5" s="94"/>
      <c r="C5" s="95">
        <v>2025</v>
      </c>
      <c r="D5" s="95">
        <v>2026</v>
      </c>
      <c r="E5" s="96" t="s">
        <v>561</v>
      </c>
      <c r="F5" s="97"/>
      <c r="G5" s="94"/>
      <c r="H5" s="95">
        <v>2025</v>
      </c>
      <c r="I5" s="95">
        <v>2026</v>
      </c>
      <c r="J5" s="96" t="s">
        <v>561</v>
      </c>
      <c r="K5" s="96" t="s">
        <v>562</v>
      </c>
    </row>
    <row r="7" spans="1:17" ht="13" x14ac:dyDescent="0.3">
      <c r="A7" s="16" t="s">
        <v>237</v>
      </c>
      <c r="B7" s="17"/>
      <c r="C7" s="17"/>
      <c r="D7" s="17"/>
      <c r="E7" s="98"/>
      <c r="F7" s="2"/>
      <c r="G7" s="17">
        <v>20563614</v>
      </c>
      <c r="H7" s="17">
        <v>12451274</v>
      </c>
      <c r="I7" s="17">
        <v>11599229</v>
      </c>
      <c r="J7" s="99">
        <v>-6.8430346966904754E-2</v>
      </c>
      <c r="L7" s="33"/>
      <c r="M7" s="228"/>
    </row>
    <row r="8" spans="1:17" x14ac:dyDescent="0.25">
      <c r="L8" s="33"/>
    </row>
    <row r="9" spans="1:17" s="9" customFormat="1" x14ac:dyDescent="0.25">
      <c r="A9" s="9" t="s">
        <v>264</v>
      </c>
      <c r="B9" s="10">
        <v>3361902.9057037011</v>
      </c>
      <c r="C9" s="10">
        <v>2261902.8977450002</v>
      </c>
      <c r="D9" s="10">
        <v>2091985.7044170003</v>
      </c>
      <c r="E9" s="89">
        <v>-7.5121347382948511E-2</v>
      </c>
      <c r="G9" s="10">
        <v>8392251.817160001</v>
      </c>
      <c r="H9" s="10">
        <v>5115858.3729399992</v>
      </c>
      <c r="I9" s="10">
        <v>4659354.9379100008</v>
      </c>
      <c r="J9" s="90">
        <v>-8.9233008764402766E-2</v>
      </c>
      <c r="K9" s="90">
        <v>0.40169522801127566</v>
      </c>
      <c r="L9" s="33"/>
      <c r="M9" s="10"/>
    </row>
    <row r="10" spans="1:17" s="9" customFormat="1" x14ac:dyDescent="0.25">
      <c r="A10" s="9" t="s">
        <v>70</v>
      </c>
      <c r="B10" s="10">
        <v>5435871.6459999997</v>
      </c>
      <c r="C10" s="10">
        <v>3232809.202</v>
      </c>
      <c r="D10" s="10">
        <v>3283961.9670200003</v>
      </c>
      <c r="E10" s="89">
        <v>1.5823007738394956E-2</v>
      </c>
      <c r="F10" s="10"/>
      <c r="G10" s="10">
        <v>3265067.0137599995</v>
      </c>
      <c r="H10" s="10">
        <v>2000610.1324199997</v>
      </c>
      <c r="I10" s="10">
        <v>1858647.6962799996</v>
      </c>
      <c r="J10" s="90">
        <v>-7.0959570702702535E-2</v>
      </c>
      <c r="K10" s="90">
        <v>0.1602389000406837</v>
      </c>
      <c r="L10" s="33"/>
      <c r="M10" s="283"/>
      <c r="N10" s="14"/>
      <c r="O10" s="13"/>
      <c r="P10" s="13"/>
      <c r="Q10" s="14"/>
    </row>
    <row r="11" spans="1:17" s="9" customFormat="1" x14ac:dyDescent="0.25">
      <c r="A11" s="9" t="s">
        <v>247</v>
      </c>
      <c r="B11" s="10">
        <v>732333.70805459993</v>
      </c>
      <c r="C11" s="10">
        <v>438519.03532139998</v>
      </c>
      <c r="D11" s="10">
        <v>384816.32255170005</v>
      </c>
      <c r="E11" s="89">
        <v>-0.12246381215889535</v>
      </c>
      <c r="G11" s="10">
        <v>1583543.9836900001</v>
      </c>
      <c r="H11" s="10">
        <v>927412.04805999971</v>
      </c>
      <c r="I11" s="10">
        <v>837456.79035999998</v>
      </c>
      <c r="J11" s="90">
        <v>-9.6995998583555121E-2</v>
      </c>
      <c r="K11" s="90">
        <v>7.2199349660223108E-2</v>
      </c>
      <c r="L11" s="33"/>
    </row>
    <row r="12" spans="1:17" s="9" customFormat="1" x14ac:dyDescent="0.25">
      <c r="A12" s="9" t="s">
        <v>232</v>
      </c>
      <c r="B12" s="10">
        <v>697465.70011520002</v>
      </c>
      <c r="C12" s="10">
        <v>409085.53160039999</v>
      </c>
      <c r="D12" s="10">
        <v>400607.34609409992</v>
      </c>
      <c r="E12" s="89">
        <v>-2.0724725885885587E-2</v>
      </c>
      <c r="G12" s="10">
        <v>1946385.0198400002</v>
      </c>
      <c r="H12" s="10">
        <v>1115004.1930499999</v>
      </c>
      <c r="I12" s="10">
        <v>1157664.5435400002</v>
      </c>
      <c r="J12" s="90">
        <v>3.8260260146023795E-2</v>
      </c>
      <c r="K12" s="90">
        <v>9.980530115751661E-2</v>
      </c>
      <c r="L12" s="33"/>
    </row>
    <row r="13" spans="1:17" s="9" customFormat="1" x14ac:dyDescent="0.25">
      <c r="A13" s="9" t="s">
        <v>332</v>
      </c>
      <c r="B13" s="104" t="s">
        <v>113</v>
      </c>
      <c r="C13" s="104" t="s">
        <v>113</v>
      </c>
      <c r="D13" s="104" t="s">
        <v>113</v>
      </c>
      <c r="E13" s="104" t="s">
        <v>113</v>
      </c>
      <c r="G13" s="10">
        <v>1163438.7686000001</v>
      </c>
      <c r="H13" s="10">
        <v>699934.81125000003</v>
      </c>
      <c r="I13" s="10">
        <v>625213.75284999993</v>
      </c>
      <c r="J13" s="90">
        <v>-0.10675431082868592</v>
      </c>
      <c r="K13" s="90">
        <v>5.3901319893761901E-2</v>
      </c>
      <c r="L13" s="33"/>
    </row>
    <row r="14" spans="1:17" s="9" customFormat="1" x14ac:dyDescent="0.25">
      <c r="A14" s="9" t="s">
        <v>62</v>
      </c>
      <c r="B14" s="10">
        <v>473948.03011050005</v>
      </c>
      <c r="C14" s="10">
        <v>289749.25007449999</v>
      </c>
      <c r="D14" s="10">
        <v>260435.53494500005</v>
      </c>
      <c r="E14" s="89">
        <v>-0.10116925280035349</v>
      </c>
      <c r="G14" s="10">
        <v>1347924.0926999999</v>
      </c>
      <c r="H14" s="10">
        <v>837111.24316999991</v>
      </c>
      <c r="I14" s="10">
        <v>764608.94270999997</v>
      </c>
      <c r="J14" s="90">
        <v>-8.6610114308638186E-2</v>
      </c>
      <c r="K14" s="90">
        <v>6.5918945363523732E-2</v>
      </c>
      <c r="L14" s="33"/>
    </row>
    <row r="15" spans="1:17" s="9" customFormat="1" x14ac:dyDescent="0.25">
      <c r="A15" s="9" t="s">
        <v>250</v>
      </c>
      <c r="B15" s="104" t="s">
        <v>113</v>
      </c>
      <c r="C15" s="104" t="s">
        <v>113</v>
      </c>
      <c r="D15" s="104" t="s">
        <v>113</v>
      </c>
      <c r="E15" s="105" t="s">
        <v>113</v>
      </c>
      <c r="G15" s="10">
        <v>752708.54989000026</v>
      </c>
      <c r="H15" s="10">
        <v>450226.25321</v>
      </c>
      <c r="I15" s="10">
        <v>369687.48285000009</v>
      </c>
      <c r="J15" s="90">
        <v>-0.17888510451307249</v>
      </c>
      <c r="K15" s="90">
        <v>3.1871728961468053E-2</v>
      </c>
      <c r="L15" s="33"/>
      <c r="M15" s="10"/>
    </row>
    <row r="16" spans="1:17" s="9" customFormat="1" x14ac:dyDescent="0.25">
      <c r="A16" s="9" t="s">
        <v>68</v>
      </c>
      <c r="B16" s="10">
        <v>2070217.7116399999</v>
      </c>
      <c r="C16" s="10">
        <v>1310921.66579</v>
      </c>
      <c r="D16" s="10">
        <v>1225537.5394400002</v>
      </c>
      <c r="E16" s="89">
        <v>-6.5132897394402867E-2</v>
      </c>
      <c r="G16" s="10">
        <v>143323.01561999999</v>
      </c>
      <c r="H16" s="10">
        <v>94146.78373000001</v>
      </c>
      <c r="I16" s="10">
        <v>89061.195130000007</v>
      </c>
      <c r="J16" s="90">
        <v>-5.4017656243943168E-2</v>
      </c>
      <c r="K16" s="90">
        <v>7.6781995708507878E-3</v>
      </c>
      <c r="L16" s="33"/>
      <c r="M16" s="10"/>
    </row>
    <row r="17" spans="1:17" s="9" customFormat="1" x14ac:dyDescent="0.25">
      <c r="A17" s="9" t="s">
        <v>235</v>
      </c>
      <c r="B17" s="10">
        <v>28483.8929049</v>
      </c>
      <c r="C17" s="10">
        <v>22927.226427900005</v>
      </c>
      <c r="D17" s="10">
        <v>22220.866363299996</v>
      </c>
      <c r="E17" s="89">
        <v>-3.0808788268451126E-2</v>
      </c>
      <c r="G17" s="10">
        <v>361248.53693000012</v>
      </c>
      <c r="H17" s="10">
        <v>281217.88325000007</v>
      </c>
      <c r="I17" s="10">
        <v>306971.14903999993</v>
      </c>
      <c r="J17" s="90">
        <v>9.1577624766862487E-2</v>
      </c>
      <c r="K17" s="90">
        <v>2.646478908555042E-2</v>
      </c>
      <c r="L17" s="33"/>
    </row>
    <row r="18" spans="1:17" s="9" customFormat="1" x14ac:dyDescent="0.25">
      <c r="A18" s="9" t="s">
        <v>55</v>
      </c>
      <c r="B18" s="10">
        <v>109049.48027600002</v>
      </c>
      <c r="C18" s="10">
        <v>61492.497741000006</v>
      </c>
      <c r="D18" s="10">
        <v>63178.454266000001</v>
      </c>
      <c r="E18" s="89">
        <v>2.7417271812588684E-2</v>
      </c>
      <c r="G18" s="10">
        <v>315479.70775999996</v>
      </c>
      <c r="H18" s="10">
        <v>175662.45136000001</v>
      </c>
      <c r="I18" s="10">
        <v>191106.36031000002</v>
      </c>
      <c r="J18" s="90">
        <v>8.79180999151008E-2</v>
      </c>
      <c r="K18" s="90">
        <v>1.647578130494708E-2</v>
      </c>
      <c r="L18" s="33"/>
    </row>
    <row r="19" spans="1:17" s="9" customFormat="1" x14ac:dyDescent="0.25">
      <c r="A19" s="9" t="s">
        <v>234</v>
      </c>
      <c r="B19" s="10">
        <v>255326.61202000006</v>
      </c>
      <c r="C19" s="10">
        <v>151011.98376</v>
      </c>
      <c r="D19" s="10">
        <v>128664.96950800001</v>
      </c>
      <c r="E19" s="89">
        <v>-0.14798172764563911</v>
      </c>
      <c r="G19" s="10">
        <v>347656.72322000016</v>
      </c>
      <c r="H19" s="10">
        <v>215101.77902000007</v>
      </c>
      <c r="I19" s="10">
        <v>163282.80582000004</v>
      </c>
      <c r="J19" s="90">
        <v>-0.24090443805758543</v>
      </c>
      <c r="K19" s="90">
        <v>1.4077039587717428E-2</v>
      </c>
      <c r="L19" s="33"/>
    </row>
    <row r="20" spans="1:17" s="9" customFormat="1" x14ac:dyDescent="0.25">
      <c r="A20" s="9" t="s">
        <v>233</v>
      </c>
      <c r="B20" s="10">
        <v>86411.030454300009</v>
      </c>
      <c r="C20" s="10">
        <v>77921.947604299989</v>
      </c>
      <c r="D20" s="10">
        <v>85794.623086000007</v>
      </c>
      <c r="E20" s="89">
        <v>0.10103283765029469</v>
      </c>
      <c r="G20" s="10">
        <v>75323.621740000017</v>
      </c>
      <c r="H20" s="10">
        <v>61144.597099999992</v>
      </c>
      <c r="I20" s="10">
        <v>64423.446400000008</v>
      </c>
      <c r="J20" s="90">
        <v>5.3624513947447605E-2</v>
      </c>
      <c r="K20" s="90">
        <v>5.5541145364058258E-3</v>
      </c>
      <c r="L20" s="33"/>
    </row>
    <row r="21" spans="1:17" s="9" customFormat="1" x14ac:dyDescent="0.25">
      <c r="A21" s="9" t="s">
        <v>512</v>
      </c>
      <c r="B21" s="10">
        <v>1164507.1209090003</v>
      </c>
      <c r="C21" s="10">
        <v>1058195.8662620001</v>
      </c>
      <c r="D21" s="10">
        <v>97605.264592000007</v>
      </c>
      <c r="E21" s="150">
        <v>-0.90776257240846769</v>
      </c>
      <c r="G21" s="10">
        <v>108163.79164</v>
      </c>
      <c r="H21" s="10">
        <v>37287.724520000003</v>
      </c>
      <c r="I21" s="10">
        <v>42343.402800000003</v>
      </c>
      <c r="J21" s="150">
        <v>0.13558559405490911</v>
      </c>
      <c r="K21" s="150">
        <v>3.6505359795896784E-3</v>
      </c>
      <c r="L21" s="33"/>
    </row>
    <row r="22" spans="1:17" s="13" customFormat="1" x14ac:dyDescent="0.25">
      <c r="A22" s="66" t="s">
        <v>351</v>
      </c>
      <c r="B22" s="70">
        <v>8249.3587100000004</v>
      </c>
      <c r="C22" s="70">
        <v>5983.4832200000001</v>
      </c>
      <c r="D22" s="70">
        <v>3841.6869999999999</v>
      </c>
      <c r="E22" s="206">
        <v>-0.35795140409869819</v>
      </c>
      <c r="F22" s="66"/>
      <c r="G22" s="70">
        <v>21420.32285</v>
      </c>
      <c r="H22" s="70">
        <v>15124.322410000002</v>
      </c>
      <c r="I22" s="70">
        <v>11093.830529999999</v>
      </c>
      <c r="J22" s="91">
        <v>-0.26649074059245759</v>
      </c>
      <c r="K22" s="91">
        <v>9.5642827036176276E-4</v>
      </c>
      <c r="L22" s="33"/>
      <c r="M22" s="9"/>
      <c r="N22" s="9"/>
      <c r="O22" s="9"/>
      <c r="P22" s="9"/>
      <c r="Q22" s="9"/>
    </row>
    <row r="23" spans="1:17" s="13" customFormat="1" ht="10" x14ac:dyDescent="0.2">
      <c r="A23" s="9" t="s">
        <v>384</v>
      </c>
      <c r="B23" s="9"/>
      <c r="C23" s="9"/>
      <c r="D23" s="9"/>
      <c r="E23" s="9"/>
      <c r="F23" s="9"/>
      <c r="G23" s="9"/>
      <c r="H23" s="9"/>
      <c r="I23" s="9"/>
      <c r="J23" s="9"/>
      <c r="K23" s="9"/>
      <c r="L23" s="14"/>
      <c r="M23" s="14"/>
      <c r="N23" s="14"/>
      <c r="Q23" s="14"/>
    </row>
    <row r="24" spans="1:17" s="9" customFormat="1" ht="12" x14ac:dyDescent="0.2">
      <c r="A24" s="9" t="s">
        <v>248</v>
      </c>
      <c r="G24" s="10"/>
    </row>
    <row r="25" spans="1:17" s="9" customFormat="1" ht="10" x14ac:dyDescent="0.2">
      <c r="G25" s="10"/>
    </row>
    <row r="26" spans="1:17" s="9" customFormat="1" ht="10" x14ac:dyDescent="0.2"/>
    <row r="27" spans="1:17" s="9" customFormat="1" ht="10" x14ac:dyDescent="0.2"/>
    <row r="28" spans="1:17" s="9" customFormat="1" ht="10" x14ac:dyDescent="0.2"/>
    <row r="29" spans="1:17" s="9" customFormat="1" ht="10" x14ac:dyDescent="0.2"/>
    <row r="30" spans="1:17" s="9" customFormat="1" ht="10" x14ac:dyDescent="0.2"/>
    <row r="31" spans="1:17" s="9" customFormat="1" ht="10" x14ac:dyDescent="0.2"/>
    <row r="32" spans="1:17" s="9" customFormat="1" ht="10" x14ac:dyDescent="0.2"/>
    <row r="33" spans="9:10" s="9" customFormat="1" ht="10" x14ac:dyDescent="0.2"/>
    <row r="34" spans="9:10" s="9" customFormat="1" ht="10" x14ac:dyDescent="0.2"/>
    <row r="35" spans="9:10" s="9" customFormat="1" ht="10" x14ac:dyDescent="0.2"/>
    <row r="36" spans="9:10" s="9" customFormat="1" ht="10" x14ac:dyDescent="0.2">
      <c r="I36" s="90"/>
      <c r="J36" s="90"/>
    </row>
    <row r="37" spans="9:10" s="9" customFormat="1" ht="10" x14ac:dyDescent="0.2"/>
    <row r="56" spans="1:21" s="13" customFormat="1" ht="10.5" x14ac:dyDescent="0.25">
      <c r="A56" s="344" t="s">
        <v>239</v>
      </c>
      <c r="B56" s="344"/>
      <c r="C56" s="344"/>
      <c r="D56" s="344"/>
      <c r="E56" s="344"/>
      <c r="F56" s="344"/>
      <c r="G56" s="344"/>
      <c r="H56" s="344"/>
      <c r="I56" s="344"/>
      <c r="J56" s="344"/>
      <c r="K56" s="344"/>
    </row>
    <row r="57" spans="1:21" s="13" customFormat="1" ht="10.5" x14ac:dyDescent="0.2">
      <c r="A57" s="345" t="s">
        <v>428</v>
      </c>
      <c r="B57" s="345"/>
      <c r="C57" s="345"/>
      <c r="D57" s="345"/>
      <c r="E57" s="345"/>
      <c r="F57" s="345"/>
      <c r="G57" s="345"/>
      <c r="H57" s="345"/>
      <c r="I57" s="345"/>
      <c r="J57" s="345"/>
      <c r="K57" s="345"/>
      <c r="L57" s="67"/>
      <c r="M57" s="67"/>
      <c r="N57" s="67"/>
      <c r="O57" s="67"/>
    </row>
    <row r="58" spans="1:21" s="19" customFormat="1" x14ac:dyDescent="0.25">
      <c r="A58" s="16"/>
      <c r="B58" s="352" t="s">
        <v>246</v>
      </c>
      <c r="C58" s="352"/>
      <c r="D58" s="352"/>
      <c r="E58" s="352"/>
      <c r="F58" s="92"/>
      <c r="G58" s="352" t="s">
        <v>429</v>
      </c>
      <c r="H58" s="352"/>
      <c r="I58" s="352"/>
      <c r="J58" s="352"/>
      <c r="K58" s="352"/>
    </row>
    <row r="59" spans="1:21" s="19" customFormat="1" x14ac:dyDescent="0.25">
      <c r="A59" s="16" t="s">
        <v>249</v>
      </c>
      <c r="B59" s="93">
        <v>2025</v>
      </c>
      <c r="C59" s="351" t="s">
        <v>549</v>
      </c>
      <c r="D59" s="351"/>
      <c r="E59" s="351"/>
      <c r="F59" s="92"/>
      <c r="G59" s="93">
        <v>2025</v>
      </c>
      <c r="H59" s="351" t="s">
        <v>549</v>
      </c>
      <c r="I59" s="351"/>
      <c r="J59" s="351"/>
      <c r="K59" s="351"/>
      <c r="P59"/>
      <c r="Q59"/>
    </row>
    <row r="60" spans="1:21" s="19" customFormat="1" x14ac:dyDescent="0.25">
      <c r="A60" s="94"/>
      <c r="B60" s="94"/>
      <c r="C60" s="95">
        <v>2025</v>
      </c>
      <c r="D60" s="95">
        <v>2026</v>
      </c>
      <c r="E60" s="96" t="s">
        <v>561</v>
      </c>
      <c r="F60" s="97"/>
      <c r="G60" s="94"/>
      <c r="H60" s="95">
        <v>2025</v>
      </c>
      <c r="I60" s="95">
        <v>2026</v>
      </c>
      <c r="J60" s="96" t="s">
        <v>561</v>
      </c>
      <c r="K60" s="96" t="s">
        <v>562</v>
      </c>
      <c r="P60"/>
      <c r="Q60" s="240"/>
    </row>
    <row r="61" spans="1:21" ht="13" x14ac:dyDescent="0.3">
      <c r="A61" s="16" t="s">
        <v>430</v>
      </c>
      <c r="B61" s="17"/>
      <c r="C61" s="17"/>
      <c r="D61" s="17"/>
      <c r="E61" s="98"/>
      <c r="F61" s="2"/>
      <c r="G61" s="17">
        <v>9201803</v>
      </c>
      <c r="H61" s="17">
        <v>5236300</v>
      </c>
      <c r="I61" s="17">
        <v>5388065</v>
      </c>
      <c r="J61" s="99">
        <v>2.8983251532570753E-2</v>
      </c>
      <c r="Q61" s="240"/>
    </row>
    <row r="62" spans="1:21" s="16" customFormat="1" x14ac:dyDescent="0.25">
      <c r="A62" s="16" t="s">
        <v>62</v>
      </c>
      <c r="B62" s="17">
        <v>545323.84296349995</v>
      </c>
      <c r="C62" s="17">
        <v>297034.1006761</v>
      </c>
      <c r="D62" s="17">
        <v>326586.87296840001</v>
      </c>
      <c r="E62" s="98">
        <v>9.9492860331634958E-2</v>
      </c>
      <c r="G62" s="17">
        <v>2472565.1240700004</v>
      </c>
      <c r="H62" s="17">
        <v>1337192.0217200001</v>
      </c>
      <c r="I62" s="17">
        <v>1532560.47777</v>
      </c>
      <c r="J62" s="99">
        <v>0.14610351608193262</v>
      </c>
      <c r="K62" s="99">
        <v>0.28443615245361742</v>
      </c>
      <c r="M62" s="310"/>
      <c r="N62" s="232"/>
      <c r="P62"/>
      <c r="Q62" s="240"/>
    </row>
    <row r="63" spans="1:21" s="9" customFormat="1" x14ac:dyDescent="0.25">
      <c r="A63" s="9" t="s">
        <v>441</v>
      </c>
      <c r="B63" s="10">
        <v>264866.10211839998</v>
      </c>
      <c r="C63" s="10">
        <v>149144.65950830001</v>
      </c>
      <c r="D63" s="10">
        <v>149672.93900009998</v>
      </c>
      <c r="E63" s="89">
        <v>3.5420610670311437E-3</v>
      </c>
      <c r="F63" s="10"/>
      <c r="G63" s="10">
        <v>1712993.4367500003</v>
      </c>
      <c r="H63" s="10">
        <v>942571.46799999988</v>
      </c>
      <c r="I63" s="10">
        <v>1060026.6346499999</v>
      </c>
      <c r="J63" s="90">
        <v>0.12461141742304482</v>
      </c>
      <c r="K63" s="90">
        <v>0.19673605174584938</v>
      </c>
      <c r="L63" s="14"/>
      <c r="M63" s="310"/>
      <c r="N63" s="14"/>
      <c r="O63" s="13"/>
      <c r="P63"/>
      <c r="Q63" s="240"/>
      <c r="R63"/>
      <c r="S63"/>
      <c r="T63"/>
      <c r="U63"/>
    </row>
    <row r="64" spans="1:21" s="9" customFormat="1" x14ac:dyDescent="0.25">
      <c r="A64" s="9" t="s">
        <v>434</v>
      </c>
      <c r="B64" s="10">
        <v>129119.71959070003</v>
      </c>
      <c r="C64" s="10">
        <v>74772.555337099984</v>
      </c>
      <c r="D64" s="10">
        <v>88165.776167400007</v>
      </c>
      <c r="E64" s="89">
        <v>0.17911947465107825</v>
      </c>
      <c r="G64" s="10">
        <v>378656.44016999996</v>
      </c>
      <c r="H64" s="10">
        <v>220684.44389000002</v>
      </c>
      <c r="I64" s="10">
        <v>241618.51458000005</v>
      </c>
      <c r="J64" s="90">
        <v>9.4859747796426364E-2</v>
      </c>
      <c r="K64" s="90">
        <v>4.4843281322701198E-2</v>
      </c>
      <c r="M64" s="310"/>
      <c r="P64"/>
      <c r="Q64" s="240"/>
      <c r="R64"/>
      <c r="S64"/>
      <c r="T64"/>
      <c r="U64"/>
    </row>
    <row r="65" spans="1:21" s="9" customFormat="1" x14ac:dyDescent="0.25">
      <c r="A65" s="9" t="s">
        <v>435</v>
      </c>
      <c r="B65" s="10">
        <v>144901.55475899999</v>
      </c>
      <c r="C65" s="10">
        <v>69307.290233200009</v>
      </c>
      <c r="D65" s="10">
        <v>84073.961647200005</v>
      </c>
      <c r="E65" s="89">
        <v>0.21306086797383372</v>
      </c>
      <c r="G65" s="10">
        <v>356186.3787</v>
      </c>
      <c r="H65" s="10">
        <v>159162.81664999999</v>
      </c>
      <c r="I65" s="10">
        <v>212303.23546</v>
      </c>
      <c r="J65" s="90">
        <v>0.33387458156672434</v>
      </c>
      <c r="K65" s="90">
        <v>3.940250079759617E-2</v>
      </c>
      <c r="M65" s="310"/>
      <c r="P65"/>
      <c r="Q65" s="240"/>
      <c r="R65"/>
      <c r="S65"/>
      <c r="T65"/>
      <c r="U65"/>
    </row>
    <row r="66" spans="1:21" s="16" customFormat="1" ht="13" x14ac:dyDescent="0.3">
      <c r="A66" s="16" t="s">
        <v>405</v>
      </c>
      <c r="B66" s="17">
        <v>2071780.9430832996</v>
      </c>
      <c r="C66" s="17">
        <v>1223384.0961023991</v>
      </c>
      <c r="D66" s="17">
        <v>1190816.4676480992</v>
      </c>
      <c r="E66" s="98">
        <v>-2.6620934960702614E-2</v>
      </c>
      <c r="G66" s="17">
        <v>1397236.1514199998</v>
      </c>
      <c r="H66" s="17">
        <v>829838.03099000023</v>
      </c>
      <c r="I66" s="17">
        <v>881483.59195999999</v>
      </c>
      <c r="J66" s="99">
        <v>6.2235712321338621E-2</v>
      </c>
      <c r="K66" s="99">
        <v>0.16359928693510564</v>
      </c>
      <c r="M66" s="310"/>
      <c r="P66" s="2"/>
      <c r="Q66" s="242"/>
      <c r="R66" s="2"/>
      <c r="S66" s="2"/>
      <c r="T66" s="2"/>
      <c r="U66" s="2"/>
    </row>
    <row r="67" spans="1:21" s="9" customFormat="1" x14ac:dyDescent="0.25">
      <c r="A67" s="9" t="s">
        <v>439</v>
      </c>
      <c r="B67" s="104">
        <v>350245.38450190006</v>
      </c>
      <c r="C67" s="104">
        <v>220118.6208563</v>
      </c>
      <c r="D67" s="104">
        <v>227117.41551279998</v>
      </c>
      <c r="E67" s="89">
        <v>3.1795559272874918E-2</v>
      </c>
      <c r="G67" s="104">
        <v>490576.42064999999</v>
      </c>
      <c r="H67" s="104">
        <v>304658.64847999997</v>
      </c>
      <c r="I67" s="104">
        <v>338800.60086999997</v>
      </c>
      <c r="J67" s="90">
        <v>0.1120662504095673</v>
      </c>
      <c r="K67" s="90">
        <v>6.2879828077426675E-2</v>
      </c>
      <c r="M67" s="310"/>
      <c r="P67"/>
      <c r="Q67" s="240"/>
      <c r="R67"/>
    </row>
    <row r="68" spans="1:21" s="9" customFormat="1" x14ac:dyDescent="0.25">
      <c r="A68" s="9" t="s">
        <v>443</v>
      </c>
      <c r="B68" s="104">
        <v>1128130.5918000001</v>
      </c>
      <c r="C68" s="104">
        <v>652050.04500000004</v>
      </c>
      <c r="D68" s="104">
        <v>678380.03093390004</v>
      </c>
      <c r="E68" s="89">
        <v>4.0380314572173726E-2</v>
      </c>
      <c r="G68" s="104">
        <v>407180.72951999999</v>
      </c>
      <c r="H68" s="104">
        <v>239014.38660999999</v>
      </c>
      <c r="I68" s="104">
        <v>272141.70218999998</v>
      </c>
      <c r="J68" s="90">
        <v>0.13859967196892575</v>
      </c>
      <c r="K68" s="90">
        <v>5.0508244089482957E-2</v>
      </c>
      <c r="M68" s="310"/>
      <c r="P68"/>
      <c r="Q68" s="240"/>
      <c r="R68"/>
    </row>
    <row r="69" spans="1:21" s="16" customFormat="1" ht="13" x14ac:dyDescent="0.3">
      <c r="A69" s="16" t="s">
        <v>404</v>
      </c>
      <c r="B69" s="237">
        <v>4228962.6479045022</v>
      </c>
      <c r="C69" s="237">
        <v>2114764.8508087005</v>
      </c>
      <c r="D69" s="237">
        <v>2291481.2012993996</v>
      </c>
      <c r="E69" s="98">
        <v>8.3563120704943428E-2</v>
      </c>
      <c r="G69" s="17">
        <v>1240629.1579099994</v>
      </c>
      <c r="H69" s="237">
        <v>657833.57086999947</v>
      </c>
      <c r="I69" s="237">
        <v>664791.7765299998</v>
      </c>
      <c r="J69" s="99">
        <v>1.057745601337734E-2</v>
      </c>
      <c r="K69" s="99">
        <v>0.12338228594681018</v>
      </c>
      <c r="M69" s="310"/>
      <c r="N69" s="232"/>
      <c r="P69" s="2"/>
      <c r="Q69" s="242"/>
      <c r="R69" s="2"/>
    </row>
    <row r="70" spans="1:21" s="9" customFormat="1" x14ac:dyDescent="0.25">
      <c r="A70" s="9" t="s">
        <v>436</v>
      </c>
      <c r="B70" s="10">
        <v>1105855.9110308001</v>
      </c>
      <c r="C70" s="10">
        <v>551262.67903080001</v>
      </c>
      <c r="D70" s="10">
        <v>722761.573905</v>
      </c>
      <c r="E70" s="89">
        <v>0.31110195084441417</v>
      </c>
      <c r="G70" s="10">
        <v>303627.17032999999</v>
      </c>
      <c r="H70" s="10">
        <v>153297.89360000001</v>
      </c>
      <c r="I70" s="10">
        <v>193496.15923999995</v>
      </c>
      <c r="J70" s="90">
        <v>0.26222320930833676</v>
      </c>
      <c r="K70" s="90">
        <v>3.5911994239119227E-2</v>
      </c>
      <c r="M70" s="310"/>
      <c r="P70"/>
      <c r="Q70" s="240"/>
      <c r="R70"/>
    </row>
    <row r="71" spans="1:21" s="9" customFormat="1" x14ac:dyDescent="0.25">
      <c r="A71" s="9" t="s">
        <v>437</v>
      </c>
      <c r="B71" s="10">
        <v>2647763.6382946009</v>
      </c>
      <c r="C71" s="10">
        <v>1266466.59115</v>
      </c>
      <c r="D71" s="10">
        <v>1321788.5501536999</v>
      </c>
      <c r="E71" s="89">
        <v>4.3682130575166234E-2</v>
      </c>
      <c r="G71" s="10">
        <v>643146.05699999991</v>
      </c>
      <c r="H71" s="10">
        <v>318137.97037999996</v>
      </c>
      <c r="I71" s="10">
        <v>332328.55320999998</v>
      </c>
      <c r="J71" s="90">
        <v>4.4605121523375812E-2</v>
      </c>
      <c r="K71" s="90">
        <v>6.1678645897924392E-2</v>
      </c>
      <c r="M71" s="310"/>
      <c r="P71"/>
      <c r="Q71" s="240"/>
      <c r="R71"/>
    </row>
    <row r="72" spans="1:21" s="9" customFormat="1" x14ac:dyDescent="0.25">
      <c r="A72" s="9" t="s">
        <v>438</v>
      </c>
      <c r="B72" s="10">
        <v>211352.46949370002</v>
      </c>
      <c r="C72" s="10">
        <v>131537.72274660002</v>
      </c>
      <c r="D72" s="10">
        <v>112057.27569129999</v>
      </c>
      <c r="E72" s="89">
        <v>-0.1480977977156257</v>
      </c>
      <c r="G72" s="10">
        <v>120063.69937</v>
      </c>
      <c r="H72" s="10">
        <v>79126.79376</v>
      </c>
      <c r="I72" s="10">
        <v>54725.257209999996</v>
      </c>
      <c r="J72" s="90">
        <v>-0.30838525599827116</v>
      </c>
      <c r="K72" s="90">
        <v>1.0156755200614691E-2</v>
      </c>
      <c r="M72" s="310"/>
      <c r="P72"/>
      <c r="Q72" s="240"/>
    </row>
    <row r="73" spans="1:21" s="16" customFormat="1" x14ac:dyDescent="0.25">
      <c r="A73" s="16" t="s">
        <v>403</v>
      </c>
      <c r="B73" s="17">
        <v>603963.84582870023</v>
      </c>
      <c r="C73" s="17">
        <v>344500.23873909982</v>
      </c>
      <c r="D73" s="17">
        <v>383155.18245769979</v>
      </c>
      <c r="E73" s="98">
        <v>0.11220585466088595</v>
      </c>
      <c r="G73" s="17">
        <v>679207.69449000037</v>
      </c>
      <c r="H73" s="17">
        <v>401093.98012999963</v>
      </c>
      <c r="I73" s="17">
        <v>434834.64816999965</v>
      </c>
      <c r="J73" s="99">
        <v>8.4121601698096349E-2</v>
      </c>
      <c r="K73" s="99">
        <v>8.0703304093398959E-2</v>
      </c>
      <c r="M73" s="310"/>
      <c r="N73" s="232"/>
      <c r="P73"/>
      <c r="Q73" s="240"/>
    </row>
    <row r="74" spans="1:21" s="16" customFormat="1" x14ac:dyDescent="0.25">
      <c r="A74" s="16" t="s">
        <v>55</v>
      </c>
      <c r="B74" s="17">
        <v>104983.05266420005</v>
      </c>
      <c r="C74" s="17">
        <v>60763.516370399993</v>
      </c>
      <c r="D74" s="17">
        <v>63753.484342399985</v>
      </c>
      <c r="E74" s="98">
        <v>4.920663171916928E-2</v>
      </c>
      <c r="G74" s="17">
        <v>419586.99198999931</v>
      </c>
      <c r="H74" s="17">
        <v>255228.88299999994</v>
      </c>
      <c r="I74" s="17">
        <v>249104.84267000001</v>
      </c>
      <c r="J74" s="99">
        <v>-2.3994307611336918E-2</v>
      </c>
      <c r="K74" s="99">
        <v>4.6232709269468729E-2</v>
      </c>
      <c r="M74" s="310"/>
      <c r="N74" s="232"/>
      <c r="P74"/>
      <c r="Q74" s="240"/>
    </row>
    <row r="75" spans="1:21" s="16" customFormat="1" x14ac:dyDescent="0.25">
      <c r="A75" s="16" t="s">
        <v>10</v>
      </c>
      <c r="B75" s="17"/>
      <c r="C75" s="17"/>
      <c r="D75" s="17"/>
      <c r="E75" s="98"/>
      <c r="G75" s="17">
        <v>253750</v>
      </c>
      <c r="H75" s="17">
        <v>161336</v>
      </c>
      <c r="I75" s="17">
        <v>145202</v>
      </c>
      <c r="J75" s="99">
        <v>-0.10000247929786288</v>
      </c>
      <c r="K75" s="99">
        <v>2.6948821144511064E-2</v>
      </c>
      <c r="M75" s="310"/>
      <c r="N75" s="232"/>
      <c r="P75"/>
      <c r="Q75" s="240"/>
    </row>
    <row r="76" spans="1:21" s="9" customFormat="1" x14ac:dyDescent="0.25">
      <c r="A76" s="9" t="s">
        <v>440</v>
      </c>
      <c r="B76" s="10"/>
      <c r="C76" s="10"/>
      <c r="D76" s="10"/>
      <c r="E76" s="89"/>
      <c r="G76" s="10">
        <v>196099.94845000003</v>
      </c>
      <c r="H76" s="10">
        <v>129208.03325999998</v>
      </c>
      <c r="I76" s="10">
        <v>115468.18587999998</v>
      </c>
      <c r="J76" s="90">
        <v>-0.10633895612629507</v>
      </c>
      <c r="K76" s="90">
        <v>2.1430362454795921E-2</v>
      </c>
      <c r="M76" s="310"/>
      <c r="N76" s="233"/>
      <c r="P76"/>
      <c r="Q76" s="240"/>
    </row>
    <row r="77" spans="1:21" s="16" customFormat="1" x14ac:dyDescent="0.25">
      <c r="A77" s="16" t="s">
        <v>247</v>
      </c>
      <c r="B77" s="237">
        <v>101946.89933560001</v>
      </c>
      <c r="C77" s="237">
        <v>58508.205316999993</v>
      </c>
      <c r="D77" s="237">
        <v>53776.267373999981</v>
      </c>
      <c r="E77" s="98">
        <v>-8.0876484201868215E-2</v>
      </c>
      <c r="G77" s="237">
        <v>225074.08360999994</v>
      </c>
      <c r="H77" s="237">
        <v>126259.4214599999</v>
      </c>
      <c r="I77" s="237">
        <v>132007.93416999991</v>
      </c>
      <c r="J77" s="99">
        <v>4.5529376291504553E-2</v>
      </c>
      <c r="K77" s="99">
        <v>2.4500063412375296E-2</v>
      </c>
      <c r="M77" s="310"/>
      <c r="N77" s="232"/>
      <c r="P77"/>
      <c r="Q77" s="240"/>
    </row>
    <row r="78" spans="1:21" s="16" customFormat="1" x14ac:dyDescent="0.25">
      <c r="A78" s="16" t="s">
        <v>406</v>
      </c>
      <c r="B78" s="17">
        <v>297952.44214819983</v>
      </c>
      <c r="C78" s="17">
        <v>152961.39882910016</v>
      </c>
      <c r="D78" s="17">
        <v>152301.84193699999</v>
      </c>
      <c r="E78" s="238">
        <v>-4.3119172363027536E-3</v>
      </c>
      <c r="G78" s="243">
        <v>389311.05845000042</v>
      </c>
      <c r="H78" s="17">
        <v>227835.84094000005</v>
      </c>
      <c r="I78" s="17">
        <v>221554.8903100006</v>
      </c>
      <c r="J78" s="238">
        <v>-2.7567877837330834E-2</v>
      </c>
      <c r="K78" s="99">
        <v>4.1119565244665868E-2</v>
      </c>
      <c r="M78" s="310"/>
      <c r="N78" s="232"/>
      <c r="P78"/>
      <c r="Q78" s="240"/>
    </row>
    <row r="79" spans="1:21" s="16" customFormat="1" ht="13" x14ac:dyDescent="0.3">
      <c r="A79" s="244" t="s">
        <v>3</v>
      </c>
      <c r="B79" s="245">
        <v>452019.10529310006</v>
      </c>
      <c r="C79" s="245">
        <v>246382.35375850002</v>
      </c>
      <c r="D79" s="245">
        <v>236973.42196000001</v>
      </c>
      <c r="E79" s="246">
        <v>-3.818833473651484E-2</v>
      </c>
      <c r="F79" s="244"/>
      <c r="G79" s="245">
        <v>256605.39714999998</v>
      </c>
      <c r="H79" s="245">
        <v>144185.34168000001</v>
      </c>
      <c r="I79" s="245">
        <v>119615.86842</v>
      </c>
      <c r="J79" s="247">
        <v>-0.17040201849733561</v>
      </c>
      <c r="K79" s="247">
        <v>2.220015319414298E-2</v>
      </c>
      <c r="M79" s="310"/>
      <c r="N79" s="232"/>
      <c r="P79" s="2"/>
      <c r="Q79" s="242"/>
    </row>
    <row r="80" spans="1:21" s="13" customFormat="1" x14ac:dyDescent="0.25">
      <c r="A80" s="9" t="s">
        <v>386</v>
      </c>
      <c r="B80" s="9"/>
      <c r="C80" s="9"/>
      <c r="D80" s="9"/>
      <c r="E80" s="9"/>
      <c r="F80" s="9"/>
      <c r="G80" s="9"/>
      <c r="H80" s="9"/>
      <c r="I80" s="9"/>
      <c r="J80" s="9"/>
      <c r="K80" s="9"/>
      <c r="L80" s="14"/>
      <c r="M80" s="14"/>
      <c r="N80" s="234"/>
      <c r="P80"/>
      <c r="Q80"/>
    </row>
    <row r="81" spans="1:10" s="9" customFormat="1" ht="12" x14ac:dyDescent="0.2">
      <c r="A81" s="9" t="s">
        <v>248</v>
      </c>
      <c r="G81" s="10"/>
    </row>
    <row r="82" spans="1:10" x14ac:dyDescent="0.25">
      <c r="E82" s="239"/>
      <c r="F82" s="239"/>
      <c r="G82" s="10"/>
      <c r="H82" s="239"/>
      <c r="I82" s="239"/>
      <c r="J82" s="239"/>
    </row>
    <row r="83" spans="1:10" x14ac:dyDescent="0.25">
      <c r="A83" s="83"/>
      <c r="E83" s="239"/>
      <c r="F83" s="239"/>
      <c r="G83" s="10"/>
      <c r="H83" s="239"/>
      <c r="I83" s="239"/>
      <c r="J83" s="239"/>
    </row>
    <row r="84" spans="1:10" x14ac:dyDescent="0.25">
      <c r="G84" s="231"/>
    </row>
    <row r="85" spans="1:10" x14ac:dyDescent="0.25">
      <c r="G85" s="231"/>
    </row>
  </sheetData>
  <sortState xmlns:xlrd2="http://schemas.microsoft.com/office/spreadsheetml/2017/richdata2" ref="A9:I22">
    <sortCondition descending="1" ref="I9:I22"/>
  </sortState>
  <mergeCells count="12">
    <mergeCell ref="A1:K1"/>
    <mergeCell ref="A2:K2"/>
    <mergeCell ref="B3:E3"/>
    <mergeCell ref="G3:K3"/>
    <mergeCell ref="C4:E4"/>
    <mergeCell ref="H4:K4"/>
    <mergeCell ref="A56:K56"/>
    <mergeCell ref="A57:K57"/>
    <mergeCell ref="B58:E58"/>
    <mergeCell ref="G58:K58"/>
    <mergeCell ref="C59:E59"/>
    <mergeCell ref="H59:K59"/>
  </mergeCells>
  <pageMargins left="0.70866141732283472" right="0.70866141732283472" top="0.74803149606299213" bottom="0.74803149606299213" header="0.31496062992125984" footer="0.31496062992125984"/>
  <pageSetup scale="74" orientation="portrait" r:id="rId1"/>
  <headerFooter>
    <oddFooter>&amp;C&amp;P</oddFooter>
  </headerFooter>
  <rowBreaks count="1" manualBreakCount="1">
    <brk id="54"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tabColor rgb="FFFFC000"/>
  </sheetPr>
  <dimension ref="A1:X522"/>
  <sheetViews>
    <sheetView zoomScale="72" zoomScaleNormal="72" workbookViewId="0">
      <selection sqref="A1:J1"/>
    </sheetView>
  </sheetViews>
  <sheetFormatPr baseColWidth="10" defaultColWidth="11.453125" defaultRowHeight="12.5" x14ac:dyDescent="0.25"/>
  <cols>
    <col min="1" max="1" width="36.54296875" style="13" customWidth="1"/>
    <col min="2" max="5" width="11.6328125" style="13" customWidth="1"/>
    <col min="6" max="6" width="2.6328125" style="13" customWidth="1"/>
    <col min="7" max="12" width="11.6328125" style="13" customWidth="1"/>
    <col min="13" max="13" width="3.6328125" style="13" customWidth="1"/>
    <col min="14" max="14" width="8.81640625" style="136" customWidth="1"/>
    <col min="15" max="15" width="8.81640625" style="135" customWidth="1"/>
    <col min="16" max="16" width="3.54296875" customWidth="1"/>
    <col min="17" max="17" width="7.36328125" style="135" customWidth="1"/>
    <col min="18" max="18" width="15.453125" style="13" customWidth="1"/>
    <col min="19" max="19" width="12" style="13" customWidth="1"/>
    <col min="20" max="20" width="14" style="13" customWidth="1"/>
    <col min="21" max="21" width="12" style="13" customWidth="1"/>
    <col min="22" max="23" width="15.08984375" style="13" bestFit="1" customWidth="1"/>
    <col min="24" max="16384" width="11.453125" style="13"/>
  </cols>
  <sheetData>
    <row r="1" spans="1:22" ht="20.149999999999999" customHeight="1" x14ac:dyDescent="0.25">
      <c r="A1" s="344" t="s">
        <v>146</v>
      </c>
      <c r="B1" s="344"/>
      <c r="C1" s="344"/>
      <c r="D1" s="344"/>
      <c r="E1" s="344"/>
      <c r="F1" s="344"/>
      <c r="G1" s="344"/>
      <c r="H1" s="344"/>
      <c r="I1" s="344"/>
      <c r="J1" s="344"/>
      <c r="K1" s="309"/>
      <c r="L1" s="309"/>
      <c r="M1" s="309"/>
    </row>
    <row r="2" spans="1:22" ht="20.149999999999999" customHeight="1" x14ac:dyDescent="0.25">
      <c r="A2" s="345" t="s">
        <v>142</v>
      </c>
      <c r="B2" s="345"/>
      <c r="C2" s="345"/>
      <c r="D2" s="345"/>
      <c r="E2" s="345"/>
      <c r="F2" s="345"/>
      <c r="G2" s="345"/>
      <c r="H2" s="345"/>
      <c r="I2" s="345"/>
      <c r="J2" s="345"/>
      <c r="K2" s="309"/>
      <c r="L2" s="10"/>
      <c r="M2" s="10"/>
      <c r="N2" s="203"/>
      <c r="O2" s="203"/>
      <c r="Q2" s="203"/>
      <c r="R2" s="203"/>
    </row>
    <row r="3" spans="1:22" s="19" customFormat="1" ht="10.5" x14ac:dyDescent="0.25">
      <c r="A3" s="16"/>
      <c r="B3" s="352" t="s">
        <v>94</v>
      </c>
      <c r="C3" s="352"/>
      <c r="D3" s="352"/>
      <c r="E3" s="352"/>
      <c r="F3" s="92"/>
      <c r="G3" s="352" t="s">
        <v>393</v>
      </c>
      <c r="H3" s="352"/>
      <c r="I3" s="352"/>
      <c r="J3" s="352"/>
      <c r="K3" s="92"/>
      <c r="L3" s="92"/>
      <c r="M3" s="92"/>
      <c r="N3" s="136"/>
      <c r="O3" s="136"/>
      <c r="Q3" s="136"/>
    </row>
    <row r="4" spans="1:22" s="19" customFormat="1" ht="10.5" x14ac:dyDescent="0.25">
      <c r="A4" s="16" t="s">
        <v>243</v>
      </c>
      <c r="B4" s="347">
        <v>2025</v>
      </c>
      <c r="C4" s="351" t="s">
        <v>549</v>
      </c>
      <c r="D4" s="351"/>
      <c r="E4" s="351"/>
      <c r="F4" s="92"/>
      <c r="G4" s="347">
        <v>2025</v>
      </c>
      <c r="H4" s="351" t="s">
        <v>563</v>
      </c>
      <c r="I4" s="351"/>
      <c r="J4" s="351"/>
      <c r="K4" s="92"/>
      <c r="L4" s="92"/>
      <c r="M4" s="92"/>
      <c r="N4" s="136"/>
      <c r="O4" s="136"/>
      <c r="Q4" s="337"/>
    </row>
    <row r="5" spans="1:22" s="19" customFormat="1" ht="10.5" x14ac:dyDescent="0.25">
      <c r="A5" s="94"/>
      <c r="B5" s="348"/>
      <c r="C5" s="202">
        <v>2025</v>
      </c>
      <c r="D5" s="202">
        <v>2026</v>
      </c>
      <c r="E5" s="96" t="s">
        <v>561</v>
      </c>
      <c r="F5" s="97"/>
      <c r="G5" s="348"/>
      <c r="H5" s="202">
        <v>2025</v>
      </c>
      <c r="I5" s="202">
        <v>2026</v>
      </c>
      <c r="J5" s="96" t="s">
        <v>561</v>
      </c>
      <c r="K5" s="92"/>
      <c r="M5" s="92"/>
      <c r="N5" s="136"/>
      <c r="O5" s="136"/>
      <c r="Q5" s="136"/>
    </row>
    <row r="6" spans="1:22" x14ac:dyDescent="0.25">
      <c r="A6" s="9"/>
      <c r="B6" s="9"/>
      <c r="C6" s="9"/>
      <c r="D6" s="9"/>
      <c r="E6" s="9"/>
      <c r="F6" s="9"/>
      <c r="G6" s="9"/>
      <c r="H6" s="9"/>
      <c r="I6" s="9"/>
      <c r="J6" s="9"/>
      <c r="K6" s="9"/>
      <c r="L6" s="9"/>
      <c r="M6" s="9"/>
    </row>
    <row r="7" spans="1:22" s="20" customFormat="1" ht="10.5" x14ac:dyDescent="0.25">
      <c r="A7" s="68" t="s">
        <v>273</v>
      </c>
      <c r="B7" s="68">
        <v>4059368.6058189012</v>
      </c>
      <c r="C7" s="68">
        <v>2670988.4293454001</v>
      </c>
      <c r="D7" s="68">
        <v>2492593.0505111003</v>
      </c>
      <c r="E7" s="69">
        <v>-6.6790023076970186</v>
      </c>
      <c r="F7" s="68"/>
      <c r="G7" s="68">
        <v>10338636.837000001</v>
      </c>
      <c r="H7" s="68">
        <v>6230862.5659899991</v>
      </c>
      <c r="I7" s="68">
        <v>5817019.4814500008</v>
      </c>
      <c r="J7" s="15">
        <v>-6.6418265554256237</v>
      </c>
      <c r="K7" s="318"/>
      <c r="L7" s="11"/>
      <c r="M7" s="15"/>
      <c r="N7" s="335"/>
      <c r="O7" s="335"/>
      <c r="P7" s="19"/>
      <c r="Q7" s="138"/>
    </row>
    <row r="8" spans="1:22" s="19" customFormat="1" ht="11.25" customHeight="1" x14ac:dyDescent="0.25">
      <c r="A8" s="16"/>
      <c r="B8" s="17"/>
      <c r="C8" s="17"/>
      <c r="D8" s="17"/>
      <c r="E8" s="15"/>
      <c r="F8" s="15"/>
      <c r="G8" s="17"/>
      <c r="H8" s="17"/>
      <c r="I8" s="17"/>
      <c r="J8" s="15"/>
      <c r="K8" s="15"/>
      <c r="L8" s="15"/>
      <c r="M8" s="15"/>
      <c r="N8" s="139"/>
      <c r="O8" s="137"/>
      <c r="Q8" s="139"/>
    </row>
    <row r="9" spans="1:22" s="19" customFormat="1" ht="11.25" customHeight="1" x14ac:dyDescent="0.25">
      <c r="A9" s="16" t="s">
        <v>240</v>
      </c>
      <c r="B9" s="17">
        <v>3361902.9057037011</v>
      </c>
      <c r="C9" s="17">
        <v>2261902.8977450002</v>
      </c>
      <c r="D9" s="17">
        <v>2091985.7044170003</v>
      </c>
      <c r="E9" s="15">
        <v>-7.5121347382948471</v>
      </c>
      <c r="F9" s="15"/>
      <c r="G9" s="17">
        <v>8392251.817160001</v>
      </c>
      <c r="H9" s="17">
        <v>5115858.3729399992</v>
      </c>
      <c r="I9" s="17">
        <v>4659354.9379100008</v>
      </c>
      <c r="J9" s="15">
        <v>-8.9233008764402797</v>
      </c>
      <c r="K9" s="318"/>
      <c r="L9" s="11"/>
      <c r="M9" s="15"/>
      <c r="N9" s="335"/>
      <c r="O9" s="335"/>
      <c r="Q9" s="138"/>
      <c r="V9" s="341"/>
    </row>
    <row r="10" spans="1:22" s="19" customFormat="1" ht="11.25" customHeight="1" x14ac:dyDescent="0.25">
      <c r="A10" s="16"/>
      <c r="B10" s="17"/>
      <c r="C10" s="17"/>
      <c r="D10" s="17"/>
      <c r="E10" s="15"/>
      <c r="F10" s="15"/>
      <c r="G10" s="17"/>
      <c r="H10" s="17"/>
      <c r="I10" s="17"/>
      <c r="J10" s="15"/>
      <c r="K10" s="15"/>
      <c r="L10" s="15"/>
      <c r="M10" s="15"/>
      <c r="N10" s="136"/>
      <c r="O10" s="137"/>
      <c r="Q10" s="138"/>
      <c r="V10" s="341"/>
    </row>
    <row r="11" spans="1:22" s="19" customFormat="1" ht="11.25" customHeight="1" x14ac:dyDescent="0.25">
      <c r="A11" s="16" t="s">
        <v>163</v>
      </c>
      <c r="B11" s="17">
        <v>3162932.6113437009</v>
      </c>
      <c r="C11" s="17">
        <v>2181655.8321350003</v>
      </c>
      <c r="D11" s="17">
        <v>1997814.1964070003</v>
      </c>
      <c r="E11" s="15">
        <v>-8.4267020040502842</v>
      </c>
      <c r="F11" s="15"/>
      <c r="G11" s="17">
        <v>7176028.8609600011</v>
      </c>
      <c r="H11" s="17">
        <v>4647169.9253499992</v>
      </c>
      <c r="I11" s="17">
        <v>4072063.7667800006</v>
      </c>
      <c r="J11" s="15">
        <v>-12.375406275394269</v>
      </c>
      <c r="K11" s="318"/>
      <c r="L11" s="15"/>
      <c r="M11" s="15"/>
      <c r="N11" s="139"/>
      <c r="O11" s="137"/>
      <c r="Q11" s="138"/>
      <c r="V11" s="342"/>
    </row>
    <row r="12" spans="1:22" ht="11" customHeight="1" x14ac:dyDescent="0.25">
      <c r="A12" s="9" t="s">
        <v>159</v>
      </c>
      <c r="B12" s="10">
        <v>556125.11672000028</v>
      </c>
      <c r="C12" s="10">
        <v>553291.98682000022</v>
      </c>
      <c r="D12" s="10">
        <v>474809.8439460001</v>
      </c>
      <c r="E12" s="11">
        <v>-14.184579705386611</v>
      </c>
      <c r="F12" s="11"/>
      <c r="G12" s="10">
        <v>977386.36305999965</v>
      </c>
      <c r="H12" s="10">
        <v>970992.75024999969</v>
      </c>
      <c r="I12" s="10">
        <v>872698.39731999976</v>
      </c>
      <c r="J12" s="11">
        <v>-10.123077943135243</v>
      </c>
      <c r="K12" s="318"/>
      <c r="L12" s="336"/>
      <c r="M12" s="11"/>
      <c r="N12" s="335"/>
      <c r="O12" s="335"/>
      <c r="Q12" s="138"/>
    </row>
    <row r="13" spans="1:22" ht="11" customHeight="1" x14ac:dyDescent="0.25">
      <c r="A13" s="9" t="s">
        <v>86</v>
      </c>
      <c r="B13" s="10">
        <v>571432.85366320016</v>
      </c>
      <c r="C13" s="10">
        <v>406587.91166000027</v>
      </c>
      <c r="D13" s="10">
        <v>398681.64983920002</v>
      </c>
      <c r="E13" s="11">
        <v>-1.9445393220179312</v>
      </c>
      <c r="F13" s="11"/>
      <c r="G13" s="10">
        <v>624949.54253000021</v>
      </c>
      <c r="H13" s="10">
        <v>448149.51822999975</v>
      </c>
      <c r="I13" s="10">
        <v>448420.39786000026</v>
      </c>
      <c r="J13" s="11">
        <v>6.0444030168852692E-2</v>
      </c>
      <c r="K13" s="318"/>
      <c r="L13" s="11"/>
      <c r="M13" s="9"/>
      <c r="N13" s="335"/>
      <c r="O13" s="335"/>
      <c r="Q13" s="138"/>
    </row>
    <row r="14" spans="1:22" ht="11.25" customHeight="1" x14ac:dyDescent="0.25">
      <c r="A14" s="9" t="s">
        <v>87</v>
      </c>
      <c r="B14" s="10">
        <v>146904.84523000001</v>
      </c>
      <c r="C14" s="10">
        <v>111409.66948000003</v>
      </c>
      <c r="D14" s="10">
        <v>125282.44604999998</v>
      </c>
      <c r="E14" s="11">
        <v>12.452039966324804</v>
      </c>
      <c r="F14" s="11"/>
      <c r="G14" s="10">
        <v>327518.34455000021</v>
      </c>
      <c r="H14" s="10">
        <v>239842.28652000002</v>
      </c>
      <c r="I14" s="10">
        <v>244417.85278999992</v>
      </c>
      <c r="J14" s="11">
        <v>1.9077395968781161</v>
      </c>
      <c r="K14" s="318"/>
      <c r="L14" s="11"/>
      <c r="M14" s="11"/>
      <c r="N14" s="335"/>
      <c r="O14" s="335"/>
      <c r="Q14" s="138"/>
    </row>
    <row r="15" spans="1:22" ht="11.25" customHeight="1" x14ac:dyDescent="0.25">
      <c r="A15" s="9" t="s">
        <v>395</v>
      </c>
      <c r="B15" s="10">
        <v>158030.01809</v>
      </c>
      <c r="C15" s="10">
        <v>37897.896000000001</v>
      </c>
      <c r="D15" s="10">
        <v>40765.734000000004</v>
      </c>
      <c r="E15" s="11">
        <v>7.5672749748429311</v>
      </c>
      <c r="F15" s="11"/>
      <c r="G15" s="10">
        <v>417726.37956000003</v>
      </c>
      <c r="H15" s="10">
        <v>106506.70668999998</v>
      </c>
      <c r="I15" s="10">
        <v>122214.52784</v>
      </c>
      <c r="J15" s="11">
        <v>14.748199092963631</v>
      </c>
      <c r="K15" s="318"/>
      <c r="L15" s="11"/>
      <c r="M15" s="11"/>
      <c r="N15" s="335"/>
      <c r="O15" s="335"/>
      <c r="Q15" s="138"/>
    </row>
    <row r="16" spans="1:22" ht="11.25" customHeight="1" x14ac:dyDescent="0.25">
      <c r="A16" s="9" t="s">
        <v>88</v>
      </c>
      <c r="B16" s="10">
        <v>154087.84814999998</v>
      </c>
      <c r="C16" s="10">
        <v>153735.36004999996</v>
      </c>
      <c r="D16" s="10">
        <v>155022.63374000002</v>
      </c>
      <c r="E16" s="11">
        <v>0.8373309104563873</v>
      </c>
      <c r="F16" s="11"/>
      <c r="G16" s="10">
        <v>283406.98017999995</v>
      </c>
      <c r="H16" s="10">
        <v>282534.92069000006</v>
      </c>
      <c r="I16" s="10">
        <v>279792.11145999999</v>
      </c>
      <c r="J16" s="11">
        <v>-0.97078592030382538</v>
      </c>
      <c r="K16" s="318"/>
      <c r="L16" s="11"/>
      <c r="M16" s="11"/>
      <c r="N16" s="335"/>
      <c r="O16" s="335"/>
      <c r="Q16" s="138"/>
    </row>
    <row r="17" spans="1:22" ht="11.25" customHeight="1" x14ac:dyDescent="0.25">
      <c r="A17" s="9" t="s">
        <v>296</v>
      </c>
      <c r="B17" s="10">
        <v>105310.29763000002</v>
      </c>
      <c r="C17" s="10">
        <v>90920.773990000031</v>
      </c>
      <c r="D17" s="10">
        <v>86744.222739999997</v>
      </c>
      <c r="E17" s="11">
        <v>-4.5936160315346513</v>
      </c>
      <c r="F17" s="11"/>
      <c r="G17" s="10">
        <v>118189.05026999995</v>
      </c>
      <c r="H17" s="10">
        <v>101046.46060999995</v>
      </c>
      <c r="I17" s="10">
        <v>93986.996270000018</v>
      </c>
      <c r="J17" s="11">
        <v>-6.9863548880219781</v>
      </c>
      <c r="K17" s="318"/>
      <c r="L17" s="11"/>
      <c r="M17" s="11"/>
      <c r="N17" s="335"/>
      <c r="O17" s="335"/>
      <c r="Q17" s="138"/>
    </row>
    <row r="18" spans="1:22" ht="11.25" customHeight="1" x14ac:dyDescent="0.25">
      <c r="A18" s="9" t="s">
        <v>356</v>
      </c>
      <c r="B18" s="10">
        <v>102152.21191630005</v>
      </c>
      <c r="C18" s="10">
        <v>77317.139766999986</v>
      </c>
      <c r="D18" s="10">
        <v>68126.985451799977</v>
      </c>
      <c r="E18" s="11">
        <v>-11.886309223149112</v>
      </c>
      <c r="F18" s="11"/>
      <c r="G18" s="10">
        <v>512998.71061999997</v>
      </c>
      <c r="H18" s="10">
        <v>369073.0864700001</v>
      </c>
      <c r="I18" s="10">
        <v>359779.41214000009</v>
      </c>
      <c r="J18" s="11">
        <v>-2.5181121763413756</v>
      </c>
      <c r="K18" s="318"/>
      <c r="L18" s="11"/>
      <c r="M18" s="11"/>
      <c r="N18" s="335"/>
      <c r="O18" s="335"/>
      <c r="Q18" s="138"/>
    </row>
    <row r="19" spans="1:22" ht="11.25" customHeight="1" x14ac:dyDescent="0.25">
      <c r="A19" s="9" t="s">
        <v>314</v>
      </c>
      <c r="B19" s="10">
        <v>121352.85009470004</v>
      </c>
      <c r="C19" s="10">
        <v>110797.59372700001</v>
      </c>
      <c r="D19" s="10">
        <v>101415.29538000003</v>
      </c>
      <c r="E19" s="11">
        <v>-8.4679621924980779</v>
      </c>
      <c r="F19" s="11"/>
      <c r="G19" s="10">
        <v>142641.39183999997</v>
      </c>
      <c r="H19" s="10">
        <v>125451.66137000002</v>
      </c>
      <c r="I19" s="10">
        <v>128330.65447999998</v>
      </c>
      <c r="J19" s="11">
        <v>2.2949023381275282</v>
      </c>
      <c r="K19" s="318"/>
      <c r="L19" s="11"/>
      <c r="M19" s="11"/>
      <c r="N19" s="335"/>
      <c r="O19" s="335"/>
      <c r="Q19" s="138"/>
    </row>
    <row r="20" spans="1:22" ht="11.25" customHeight="1" x14ac:dyDescent="0.25">
      <c r="A20" s="9" t="s">
        <v>89</v>
      </c>
      <c r="B20" s="10">
        <v>25346.547960000004</v>
      </c>
      <c r="C20" s="10">
        <v>22314.816910000005</v>
      </c>
      <c r="D20" s="10">
        <v>22126.409800000001</v>
      </c>
      <c r="E20" s="11">
        <v>-0.84431394064260701</v>
      </c>
      <c r="F20" s="11"/>
      <c r="G20" s="10">
        <v>39213.814640000011</v>
      </c>
      <c r="H20" s="10">
        <v>33005.572049999995</v>
      </c>
      <c r="I20" s="10">
        <v>35483.76326</v>
      </c>
      <c r="J20" s="11">
        <v>7.5084025395645568</v>
      </c>
      <c r="K20" s="318"/>
      <c r="L20" s="11"/>
      <c r="M20" s="11"/>
      <c r="N20" s="335"/>
      <c r="O20" s="335"/>
      <c r="Q20" s="138"/>
    </row>
    <row r="21" spans="1:22" ht="11.25" customHeight="1" x14ac:dyDescent="0.25">
      <c r="A21" s="9" t="s">
        <v>160</v>
      </c>
      <c r="B21" s="10">
        <v>131878.05405999999</v>
      </c>
      <c r="C21" s="10">
        <v>52365.35995000002</v>
      </c>
      <c r="D21" s="10">
        <v>73256.24950000002</v>
      </c>
      <c r="E21" s="11">
        <v>39.89448286032453</v>
      </c>
      <c r="F21" s="11"/>
      <c r="G21" s="10">
        <v>135491.16566999993</v>
      </c>
      <c r="H21" s="10">
        <v>58755.999240000012</v>
      </c>
      <c r="I21" s="10">
        <v>68748.38890999998</v>
      </c>
      <c r="J21" s="11">
        <v>17.006586219705255</v>
      </c>
      <c r="K21" s="318"/>
      <c r="L21" s="11"/>
      <c r="M21" s="11"/>
      <c r="N21" s="335"/>
      <c r="O21" s="335"/>
      <c r="Q21" s="138"/>
    </row>
    <row r="22" spans="1:22" ht="11.25" customHeight="1" x14ac:dyDescent="0.25">
      <c r="A22" s="9" t="s">
        <v>362</v>
      </c>
      <c r="B22" s="10">
        <v>262132.94479499999</v>
      </c>
      <c r="C22" s="10">
        <v>71518.380529999995</v>
      </c>
      <c r="D22" s="10">
        <v>62866.958049999994</v>
      </c>
      <c r="E22" s="11">
        <v>-12.096781856478088</v>
      </c>
      <c r="F22" s="11"/>
      <c r="G22" s="10">
        <v>265301.73252999992</v>
      </c>
      <c r="H22" s="10">
        <v>69397.924430000028</v>
      </c>
      <c r="I22" s="10">
        <v>52725.417139999998</v>
      </c>
      <c r="J22" s="11">
        <v>-24.024504229686556</v>
      </c>
      <c r="K22" s="318"/>
      <c r="L22" s="11"/>
      <c r="M22" s="11"/>
      <c r="N22" s="335"/>
      <c r="O22" s="335"/>
      <c r="Q22" s="138"/>
    </row>
    <row r="23" spans="1:22" ht="11.25" customHeight="1" x14ac:dyDescent="0.25">
      <c r="A23" s="9" t="s">
        <v>90</v>
      </c>
      <c r="B23" s="10">
        <v>694889.00339120033</v>
      </c>
      <c r="C23" s="10">
        <v>437553.48438100005</v>
      </c>
      <c r="D23" s="10">
        <v>312125.08074999991</v>
      </c>
      <c r="E23" s="11">
        <v>-28.665845001426902</v>
      </c>
      <c r="F23" s="11"/>
      <c r="G23" s="10">
        <v>3179651.1410800009</v>
      </c>
      <c r="H23" s="10">
        <v>1767316.4003099999</v>
      </c>
      <c r="I23" s="10">
        <v>1287014.6882500011</v>
      </c>
      <c r="J23" s="11">
        <v>-27.176894413233001</v>
      </c>
      <c r="K23" s="318"/>
      <c r="L23" s="336"/>
      <c r="M23" s="11"/>
      <c r="N23" s="335"/>
      <c r="O23" s="335"/>
      <c r="Q23" s="138"/>
    </row>
    <row r="24" spans="1:22" ht="11.25" customHeight="1" x14ac:dyDescent="0.25">
      <c r="A24" s="9" t="s">
        <v>92</v>
      </c>
      <c r="B24" s="10">
        <v>121737.41180330001</v>
      </c>
      <c r="C24" s="10">
        <v>48840.810599999997</v>
      </c>
      <c r="D24" s="10">
        <v>69543.633059999993</v>
      </c>
      <c r="E24" s="11">
        <v>42.388367853992975</v>
      </c>
      <c r="F24" s="11"/>
      <c r="G24" s="10">
        <v>117318.93727999997</v>
      </c>
      <c r="H24" s="10">
        <v>49943.69874</v>
      </c>
      <c r="I24" s="10">
        <v>58688.819840000004</v>
      </c>
      <c r="J24" s="11">
        <v>17.509958854921621</v>
      </c>
      <c r="K24" s="318"/>
      <c r="L24" s="11"/>
      <c r="M24" s="11"/>
      <c r="N24" s="335"/>
      <c r="O24" s="335"/>
      <c r="Q24" s="138"/>
    </row>
    <row r="25" spans="1:22" ht="11.25" customHeight="1" x14ac:dyDescent="0.25">
      <c r="A25" s="9" t="s">
        <v>0</v>
      </c>
      <c r="B25" s="10">
        <v>11552.607840000001</v>
      </c>
      <c r="C25" s="10">
        <v>7104.6482700000015</v>
      </c>
      <c r="D25" s="10">
        <v>7047.0541000000012</v>
      </c>
      <c r="E25" s="11">
        <v>-0.81065476869835607</v>
      </c>
      <c r="F25" s="11"/>
      <c r="G25" s="10">
        <v>34235.307150000008</v>
      </c>
      <c r="H25" s="10">
        <v>25152.939750000001</v>
      </c>
      <c r="I25" s="10">
        <v>19762.339220000005</v>
      </c>
      <c r="J25" s="11">
        <v>-21.431294248617576</v>
      </c>
      <c r="K25" s="318"/>
      <c r="L25" s="11"/>
      <c r="M25" s="11"/>
      <c r="N25" s="335"/>
      <c r="O25" s="335"/>
      <c r="Q25" s="138"/>
    </row>
    <row r="26" spans="1:22" ht="11.25" customHeight="1" x14ac:dyDescent="0.25">
      <c r="A26" s="9"/>
      <c r="B26" s="10"/>
      <c r="C26" s="10"/>
      <c r="D26" s="10"/>
      <c r="E26" s="11"/>
      <c r="F26" s="11"/>
      <c r="G26" s="10"/>
      <c r="H26" s="10"/>
      <c r="I26" s="10"/>
      <c r="J26" s="11"/>
      <c r="K26" s="318"/>
      <c r="L26" s="11"/>
      <c r="M26" s="11"/>
      <c r="N26" s="335"/>
      <c r="O26" s="335"/>
      <c r="Q26" s="138"/>
    </row>
    <row r="27" spans="1:22" s="19" customFormat="1" ht="11.25" customHeight="1" x14ac:dyDescent="0.25">
      <c r="A27" s="16" t="s">
        <v>162</v>
      </c>
      <c r="B27" s="17">
        <v>198970.29436</v>
      </c>
      <c r="C27" s="17">
        <v>80247.065609999991</v>
      </c>
      <c r="D27" s="17">
        <v>94171.50800999999</v>
      </c>
      <c r="E27" s="15">
        <v>17.351964578583676</v>
      </c>
      <c r="F27" s="15"/>
      <c r="G27" s="17">
        <v>1216222.9561999997</v>
      </c>
      <c r="H27" s="17">
        <v>468688.44759</v>
      </c>
      <c r="I27" s="17">
        <v>587291.17113000003</v>
      </c>
      <c r="J27" s="15">
        <v>25.305237231652768</v>
      </c>
      <c r="K27" s="318"/>
      <c r="L27" s="11"/>
      <c r="M27" s="15"/>
      <c r="N27" s="335"/>
      <c r="O27" s="335"/>
      <c r="Q27" s="138"/>
    </row>
    <row r="28" spans="1:22" ht="11.25" customHeight="1" x14ac:dyDescent="0.25">
      <c r="A28" s="9" t="s">
        <v>301</v>
      </c>
      <c r="B28" s="10">
        <v>16.5</v>
      </c>
      <c r="C28" s="10">
        <v>16</v>
      </c>
      <c r="D28" s="10">
        <v>0</v>
      </c>
      <c r="E28" s="11" t="s">
        <v>564</v>
      </c>
      <c r="F28" s="11"/>
      <c r="G28" s="10">
        <v>124.83734</v>
      </c>
      <c r="H28" s="10">
        <v>120.2525</v>
      </c>
      <c r="I28" s="10">
        <v>0</v>
      </c>
      <c r="J28" s="11" t="s">
        <v>564</v>
      </c>
      <c r="K28" s="318"/>
      <c r="L28" s="11"/>
      <c r="M28" s="11"/>
      <c r="N28" s="335"/>
      <c r="O28" s="335"/>
      <c r="Q28" s="138"/>
    </row>
    <row r="29" spans="1:22" ht="11.25" customHeight="1" x14ac:dyDescent="0.25">
      <c r="A29" s="9" t="s">
        <v>348</v>
      </c>
      <c r="B29" s="10">
        <v>7040.7448600000007</v>
      </c>
      <c r="C29" s="10">
        <v>3187.4382299999993</v>
      </c>
      <c r="D29" s="10">
        <v>3324.88942</v>
      </c>
      <c r="E29" s="11">
        <v>4.3122777629482272</v>
      </c>
      <c r="F29" s="11"/>
      <c r="G29" s="10">
        <v>55766.673109999982</v>
      </c>
      <c r="H29" s="10">
        <v>24830.483769999999</v>
      </c>
      <c r="I29" s="10">
        <v>27812.409470000002</v>
      </c>
      <c r="J29" s="11">
        <v>12.00913251477904</v>
      </c>
      <c r="K29" s="318"/>
      <c r="L29" s="11"/>
      <c r="M29" s="11"/>
      <c r="N29" s="335"/>
      <c r="O29" s="335"/>
      <c r="Q29" s="138"/>
    </row>
    <row r="30" spans="1:22" ht="11.25" customHeight="1" x14ac:dyDescent="0.25">
      <c r="A30" s="9" t="s">
        <v>161</v>
      </c>
      <c r="B30" s="10">
        <v>14596.48115</v>
      </c>
      <c r="C30" s="10">
        <v>3176.1184800000001</v>
      </c>
      <c r="D30" s="10">
        <v>17694.112000000001</v>
      </c>
      <c r="E30" s="11">
        <v>457.09861302151421</v>
      </c>
      <c r="F30" s="11"/>
      <c r="G30" s="10">
        <v>62313.643560000004</v>
      </c>
      <c r="H30" s="10">
        <v>12809.004589999999</v>
      </c>
      <c r="I30" s="10">
        <v>122605.33288</v>
      </c>
      <c r="J30" s="11">
        <v>857.18080213444614</v>
      </c>
      <c r="K30" s="318"/>
      <c r="L30" s="11"/>
      <c r="M30" s="11"/>
      <c r="N30" s="335"/>
      <c r="O30" s="335"/>
      <c r="Q30" s="138"/>
    </row>
    <row r="31" spans="1:22" ht="11.25" customHeight="1" x14ac:dyDescent="0.25">
      <c r="A31" s="9" t="s">
        <v>315</v>
      </c>
      <c r="B31" s="10">
        <v>42762.451999999997</v>
      </c>
      <c r="C31" s="10">
        <v>16653.5</v>
      </c>
      <c r="D31" s="10">
        <v>14688.513000000001</v>
      </c>
      <c r="E31" s="11">
        <v>-11.7992434022878</v>
      </c>
      <c r="F31" s="11"/>
      <c r="G31" s="10">
        <v>442670.45392</v>
      </c>
      <c r="H31" s="10">
        <v>170433.34986000002</v>
      </c>
      <c r="I31" s="10">
        <v>223357.59349999999</v>
      </c>
      <c r="J31" s="11">
        <v>31.052750933707415</v>
      </c>
      <c r="K31" s="318"/>
      <c r="L31" s="11"/>
      <c r="M31" s="11"/>
      <c r="N31" s="335"/>
      <c r="O31" s="335"/>
      <c r="Q31" s="138"/>
      <c r="R31" s="12"/>
      <c r="S31" s="12"/>
      <c r="T31" s="12"/>
      <c r="U31" s="12"/>
      <c r="V31" s="12"/>
    </row>
    <row r="32" spans="1:22" ht="11.25" customHeight="1" x14ac:dyDescent="0.25">
      <c r="A32" s="9" t="s">
        <v>343</v>
      </c>
      <c r="B32" s="10">
        <v>5988.5907999999999</v>
      </c>
      <c r="C32" s="10">
        <v>5936.7707999999993</v>
      </c>
      <c r="D32" s="10">
        <v>6240.2759999999998</v>
      </c>
      <c r="E32" s="11">
        <v>5.1122943806420835</v>
      </c>
      <c r="F32" s="11"/>
      <c r="G32" s="10">
        <v>15080.03983</v>
      </c>
      <c r="H32" s="10">
        <v>14806.275329999999</v>
      </c>
      <c r="I32" s="10">
        <v>14854.4485</v>
      </c>
      <c r="J32" s="11">
        <v>0.32535643790436097</v>
      </c>
      <c r="K32" s="318"/>
      <c r="L32" s="11"/>
      <c r="M32" s="11"/>
      <c r="N32" s="335"/>
      <c r="O32" s="335"/>
      <c r="Q32" s="138"/>
      <c r="R32" s="12"/>
      <c r="S32" s="12"/>
      <c r="T32" s="12"/>
      <c r="U32" s="12"/>
      <c r="V32" s="12"/>
    </row>
    <row r="33" spans="1:18" ht="11.25" customHeight="1" x14ac:dyDescent="0.25">
      <c r="A33" s="9" t="s">
        <v>91</v>
      </c>
      <c r="B33" s="10">
        <v>91413.40975999998</v>
      </c>
      <c r="C33" s="10">
        <v>39416.609060000003</v>
      </c>
      <c r="D33" s="10">
        <v>39090.202959999995</v>
      </c>
      <c r="E33" s="11">
        <v>-0.82809279586469131</v>
      </c>
      <c r="F33" s="11"/>
      <c r="G33" s="10">
        <v>330605.98912999983</v>
      </c>
      <c r="H33" s="10">
        <v>141564.19209999993</v>
      </c>
      <c r="I33" s="10">
        <v>107628.47487999999</v>
      </c>
      <c r="J33" s="11">
        <v>-23.971964037366163</v>
      </c>
      <c r="K33" s="318"/>
      <c r="L33" s="11"/>
      <c r="M33" s="11"/>
      <c r="N33" s="335"/>
      <c r="O33" s="335"/>
      <c r="Q33" s="138"/>
    </row>
    <row r="34" spans="1:18" ht="11.25" customHeight="1" x14ac:dyDescent="0.25">
      <c r="A34" s="9" t="s">
        <v>316</v>
      </c>
      <c r="B34" s="10">
        <v>37141.951790000006</v>
      </c>
      <c r="C34" s="10">
        <v>11855.571040000001</v>
      </c>
      <c r="D34" s="10">
        <v>13129.894630000001</v>
      </c>
      <c r="E34" s="11">
        <v>10.748732268572354</v>
      </c>
      <c r="F34" s="11"/>
      <c r="G34" s="10">
        <v>309580.5633199999</v>
      </c>
      <c r="H34" s="10">
        <v>104107.41704000003</v>
      </c>
      <c r="I34" s="10">
        <v>91026.55004000006</v>
      </c>
      <c r="J34" s="11">
        <v>-12.564779121332009</v>
      </c>
      <c r="K34" s="318"/>
      <c r="L34" s="11"/>
      <c r="M34" s="11"/>
      <c r="N34" s="335"/>
      <c r="O34" s="335"/>
      <c r="Q34" s="138"/>
    </row>
    <row r="35" spans="1:18" ht="11.25" customHeight="1" x14ac:dyDescent="0.25">
      <c r="A35" s="9" t="s">
        <v>222</v>
      </c>
      <c r="B35" s="10">
        <v>10.164</v>
      </c>
      <c r="C35" s="10">
        <v>5.0579999999999998</v>
      </c>
      <c r="D35" s="10">
        <v>3.62</v>
      </c>
      <c r="E35" s="11">
        <v>-28.430209568999601</v>
      </c>
      <c r="F35" s="11"/>
      <c r="G35" s="10">
        <v>80.755989999999997</v>
      </c>
      <c r="H35" s="10">
        <v>17.4724</v>
      </c>
      <c r="I35" s="10">
        <v>6.3618600000000001</v>
      </c>
      <c r="J35" s="11">
        <v>-63.589089077631009</v>
      </c>
      <c r="K35" s="98"/>
      <c r="L35" s="11"/>
      <c r="M35" s="11"/>
      <c r="N35" s="335"/>
      <c r="O35" s="335"/>
      <c r="Q35" s="138"/>
    </row>
    <row r="36" spans="1:18" ht="11.25" customHeight="1" x14ac:dyDescent="0.25">
      <c r="B36" s="10"/>
      <c r="C36" s="10"/>
      <c r="D36" s="10"/>
      <c r="E36" s="11"/>
      <c r="F36" s="11"/>
      <c r="G36" s="10"/>
      <c r="H36" s="10"/>
      <c r="I36" s="10"/>
      <c r="J36" s="11"/>
      <c r="K36" s="98"/>
      <c r="L36" s="11"/>
      <c r="M36" s="11"/>
      <c r="N36" s="335"/>
      <c r="O36" s="335"/>
      <c r="Q36" s="138"/>
    </row>
    <row r="37" spans="1:18" x14ac:dyDescent="0.25">
      <c r="A37" s="66"/>
      <c r="B37" s="70"/>
      <c r="C37" s="70"/>
      <c r="D37" s="70"/>
      <c r="E37" s="70"/>
      <c r="F37" s="70"/>
      <c r="G37" s="70"/>
      <c r="H37" s="70"/>
      <c r="I37" s="70"/>
      <c r="J37" s="70"/>
      <c r="K37" s="98"/>
      <c r="L37" s="11"/>
      <c r="M37" s="10"/>
      <c r="N37" s="335"/>
      <c r="O37" s="335"/>
      <c r="Q37" s="138"/>
    </row>
    <row r="38" spans="1:18" x14ac:dyDescent="0.25">
      <c r="A38" s="9" t="s">
        <v>422</v>
      </c>
      <c r="B38" s="9"/>
      <c r="C38" s="9"/>
      <c r="D38" s="9"/>
      <c r="E38" s="9"/>
      <c r="F38" s="9"/>
      <c r="G38" s="9"/>
      <c r="H38" s="9"/>
      <c r="I38" s="9"/>
      <c r="J38" s="9"/>
      <c r="K38" s="98"/>
      <c r="L38" s="11"/>
      <c r="M38" s="9"/>
      <c r="N38" s="335"/>
      <c r="O38" s="335"/>
      <c r="Q38" s="138"/>
    </row>
    <row r="39" spans="1:18" ht="47.4" customHeight="1" x14ac:dyDescent="0.3">
      <c r="A39" s="354" t="s">
        <v>540</v>
      </c>
      <c r="B39" s="354"/>
      <c r="C39" s="354"/>
      <c r="D39" s="354"/>
      <c r="E39" s="354"/>
      <c r="F39" s="354"/>
      <c r="G39" s="354"/>
      <c r="H39" s="354"/>
      <c r="I39" s="354"/>
      <c r="J39" s="354"/>
      <c r="K39" s="98"/>
      <c r="L39" s="11"/>
      <c r="M39" s="312"/>
      <c r="N39" s="335"/>
      <c r="O39" s="335"/>
      <c r="Q39" s="138"/>
    </row>
    <row r="40" spans="1:18" ht="20.149999999999999" customHeight="1" x14ac:dyDescent="0.25">
      <c r="A40" s="344" t="s">
        <v>492</v>
      </c>
      <c r="B40" s="344"/>
      <c r="C40" s="344"/>
      <c r="D40" s="344"/>
      <c r="E40" s="344"/>
      <c r="F40" s="344"/>
      <c r="G40" s="344"/>
      <c r="H40" s="344"/>
      <c r="I40" s="344"/>
      <c r="J40" s="344"/>
      <c r="K40" s="98"/>
      <c r="L40" s="11"/>
      <c r="M40" s="309"/>
      <c r="N40" s="335"/>
      <c r="O40" s="335"/>
      <c r="Q40" s="138"/>
    </row>
    <row r="41" spans="1:18" ht="20.149999999999999" customHeight="1" x14ac:dyDescent="0.25">
      <c r="A41" s="345" t="s">
        <v>142</v>
      </c>
      <c r="B41" s="345"/>
      <c r="C41" s="345"/>
      <c r="D41" s="345"/>
      <c r="E41" s="345"/>
      <c r="F41" s="345"/>
      <c r="G41" s="345"/>
      <c r="H41" s="345"/>
      <c r="I41" s="345"/>
      <c r="J41" s="345"/>
      <c r="K41" s="98"/>
      <c r="L41" s="11"/>
      <c r="M41" s="309"/>
      <c r="N41" s="335"/>
      <c r="O41" s="335"/>
      <c r="Q41" s="138"/>
      <c r="R41" s="203"/>
    </row>
    <row r="42" spans="1:18" s="19" customFormat="1" ht="10.5" x14ac:dyDescent="0.25">
      <c r="A42" s="16"/>
      <c r="B42" s="352" t="s">
        <v>94</v>
      </c>
      <c r="C42" s="352"/>
      <c r="D42" s="352"/>
      <c r="E42" s="352"/>
      <c r="F42" s="92"/>
      <c r="G42" s="352" t="s">
        <v>393</v>
      </c>
      <c r="H42" s="352"/>
      <c r="I42" s="352"/>
      <c r="J42" s="352"/>
      <c r="K42" s="98"/>
      <c r="L42" s="11"/>
      <c r="M42" s="92"/>
      <c r="N42" s="335"/>
      <c r="O42" s="335"/>
      <c r="Q42" s="138"/>
    </row>
    <row r="43" spans="1:18" s="19" customFormat="1" ht="10.5" x14ac:dyDescent="0.25">
      <c r="A43" s="16" t="s">
        <v>243</v>
      </c>
      <c r="B43" s="347">
        <v>2025</v>
      </c>
      <c r="C43" s="351" t="s">
        <v>549</v>
      </c>
      <c r="D43" s="351"/>
      <c r="E43" s="351"/>
      <c r="F43" s="92"/>
      <c r="G43" s="347">
        <v>2025</v>
      </c>
      <c r="H43" s="351" t="s">
        <v>549</v>
      </c>
      <c r="I43" s="351"/>
      <c r="J43" s="351"/>
      <c r="K43" s="98"/>
      <c r="L43" s="11"/>
      <c r="M43" s="92"/>
      <c r="N43" s="335"/>
      <c r="O43" s="335"/>
      <c r="Q43" s="138"/>
    </row>
    <row r="44" spans="1:18" s="19" customFormat="1" ht="10.5" x14ac:dyDescent="0.25">
      <c r="A44" s="94"/>
      <c r="B44" s="350"/>
      <c r="C44" s="202">
        <v>2025</v>
      </c>
      <c r="D44" s="202">
        <v>2026</v>
      </c>
      <c r="E44" s="96" t="s">
        <v>561</v>
      </c>
      <c r="F44" s="97"/>
      <c r="G44" s="350"/>
      <c r="H44" s="202">
        <v>2025</v>
      </c>
      <c r="I44" s="202">
        <v>2026</v>
      </c>
      <c r="J44" s="96" t="s">
        <v>561</v>
      </c>
      <c r="K44" s="98"/>
      <c r="L44" s="11"/>
      <c r="M44" s="92"/>
      <c r="N44" s="335"/>
      <c r="O44" s="335"/>
      <c r="Q44" s="138"/>
    </row>
    <row r="45" spans="1:18" s="19" customFormat="1" ht="11.25" customHeight="1" x14ac:dyDescent="0.25">
      <c r="A45" s="16" t="s">
        <v>241</v>
      </c>
      <c r="B45" s="17">
        <v>697465.70011520002</v>
      </c>
      <c r="C45" s="17">
        <v>409085.53160039999</v>
      </c>
      <c r="D45" s="17">
        <v>400607.34609409992</v>
      </c>
      <c r="E45" s="15">
        <v>-2.0724725885885533</v>
      </c>
      <c r="F45" s="15"/>
      <c r="G45" s="17">
        <v>1946385.0198400002</v>
      </c>
      <c r="H45" s="17">
        <v>1115004.1930499999</v>
      </c>
      <c r="I45" s="17">
        <v>1157664.5435400002</v>
      </c>
      <c r="J45" s="15">
        <v>3.8260260146023768</v>
      </c>
      <c r="K45" s="98"/>
      <c r="L45" s="11"/>
      <c r="M45" s="15"/>
      <c r="N45" s="335"/>
      <c r="O45" s="335"/>
      <c r="Q45" s="138"/>
    </row>
    <row r="46" spans="1:18" ht="11.25" customHeight="1" x14ac:dyDescent="0.25">
      <c r="A46" s="9"/>
      <c r="B46" s="10"/>
      <c r="C46" s="10"/>
      <c r="D46" s="10"/>
      <c r="E46" s="11"/>
      <c r="F46" s="11"/>
      <c r="G46" s="10"/>
      <c r="H46" s="10"/>
      <c r="I46" s="10"/>
      <c r="J46" s="11"/>
      <c r="K46" s="98"/>
      <c r="L46" s="11"/>
      <c r="M46" s="11"/>
      <c r="N46" s="335"/>
      <c r="O46" s="335"/>
      <c r="Q46" s="138"/>
    </row>
    <row r="47" spans="1:18" s="19" customFormat="1" ht="11.25" customHeight="1" x14ac:dyDescent="0.25">
      <c r="A47" s="16" t="s">
        <v>294</v>
      </c>
      <c r="B47" s="17">
        <v>117689.29293529998</v>
      </c>
      <c r="C47" s="17">
        <v>66374.963116300001</v>
      </c>
      <c r="D47" s="17">
        <v>76289.5959936</v>
      </c>
      <c r="E47" s="15">
        <v>14.937308303927651</v>
      </c>
      <c r="F47" s="15"/>
      <c r="G47" s="17">
        <v>177360.23500000002</v>
      </c>
      <c r="H47" s="17">
        <v>100163.16142</v>
      </c>
      <c r="I47" s="17">
        <v>120237.38308999997</v>
      </c>
      <c r="J47" s="15">
        <v>20.041521638704651</v>
      </c>
      <c r="K47" s="98"/>
      <c r="L47" s="11"/>
      <c r="M47" s="15"/>
      <c r="N47" s="335"/>
      <c r="O47" s="335"/>
      <c r="Q47" s="138"/>
    </row>
    <row r="48" spans="1:18" ht="11.25" customHeight="1" x14ac:dyDescent="0.25">
      <c r="A48" s="9" t="s">
        <v>292</v>
      </c>
      <c r="B48" s="10">
        <v>1242.03433</v>
      </c>
      <c r="C48" s="10">
        <v>612.79456000000005</v>
      </c>
      <c r="D48" s="10">
        <v>783.49680000000001</v>
      </c>
      <c r="E48" s="11">
        <v>27.856356949382814</v>
      </c>
      <c r="F48" s="11"/>
      <c r="G48" s="10">
        <v>2288.2438600000005</v>
      </c>
      <c r="H48" s="10">
        <v>1432.51349</v>
      </c>
      <c r="I48" s="10">
        <v>1030.4165800000001</v>
      </c>
      <c r="J48" s="11">
        <v>-28.06932798936505</v>
      </c>
      <c r="K48" s="98"/>
      <c r="L48" s="11"/>
      <c r="M48" s="11"/>
      <c r="N48" s="335"/>
      <c r="O48" s="335"/>
      <c r="Q48" s="138"/>
    </row>
    <row r="49" spans="1:20" ht="11.25" customHeight="1" x14ac:dyDescent="0.25">
      <c r="A49" s="9" t="s">
        <v>293</v>
      </c>
      <c r="B49" s="10">
        <v>21074.810761599998</v>
      </c>
      <c r="C49" s="10">
        <v>10406.2494916</v>
      </c>
      <c r="D49" s="10">
        <v>13217.7180396</v>
      </c>
      <c r="E49" s="11">
        <v>27.017116495904105</v>
      </c>
      <c r="F49" s="11"/>
      <c r="G49" s="10">
        <v>29758.732190000002</v>
      </c>
      <c r="H49" s="10">
        <v>15963.788679999996</v>
      </c>
      <c r="I49" s="10">
        <v>16187.894190000001</v>
      </c>
      <c r="J49" s="11">
        <v>1.4038366110469269</v>
      </c>
      <c r="K49" s="98"/>
      <c r="L49" s="11"/>
      <c r="M49" s="11"/>
      <c r="N49" s="335"/>
      <c r="O49" s="335"/>
      <c r="Q49" s="138"/>
      <c r="R49" s="12"/>
      <c r="S49" s="12"/>
      <c r="T49" s="12"/>
    </row>
    <row r="50" spans="1:20" ht="11.25" customHeight="1" x14ac:dyDescent="0.25">
      <c r="A50" s="9" t="s">
        <v>138</v>
      </c>
      <c r="B50" s="10">
        <v>95372.447843699978</v>
      </c>
      <c r="C50" s="10">
        <v>55355.919064700007</v>
      </c>
      <c r="D50" s="10">
        <v>62288.381154000002</v>
      </c>
      <c r="E50" s="11">
        <v>12.523434180900026</v>
      </c>
      <c r="F50" s="11"/>
      <c r="G50" s="10">
        <v>145313.25895000002</v>
      </c>
      <c r="H50" s="10">
        <v>82766.859250000009</v>
      </c>
      <c r="I50" s="10">
        <v>103019.07231999998</v>
      </c>
      <c r="J50" s="11">
        <v>24.468988256311007</v>
      </c>
      <c r="K50" s="98"/>
      <c r="L50" s="11"/>
      <c r="M50" s="11"/>
      <c r="N50" s="335"/>
      <c r="O50" s="335"/>
      <c r="Q50" s="138"/>
    </row>
    <row r="51" spans="1:20" ht="11.25" customHeight="1" x14ac:dyDescent="0.25">
      <c r="A51" s="9"/>
      <c r="B51" s="10"/>
      <c r="C51" s="10"/>
      <c r="D51" s="10"/>
      <c r="E51" s="11"/>
      <c r="F51" s="11"/>
      <c r="G51" s="10"/>
      <c r="H51" s="10"/>
      <c r="I51" s="10"/>
      <c r="J51" s="11"/>
      <c r="K51" s="98"/>
      <c r="L51" s="11"/>
      <c r="M51" s="11"/>
      <c r="N51" s="335"/>
      <c r="O51" s="335"/>
      <c r="Q51" s="138"/>
    </row>
    <row r="52" spans="1:20" s="19" customFormat="1" ht="11.25" customHeight="1" x14ac:dyDescent="0.25">
      <c r="A52" s="16" t="s">
        <v>98</v>
      </c>
      <c r="B52" s="17">
        <v>87585.082183299994</v>
      </c>
      <c r="C52" s="17">
        <v>51751.046861299998</v>
      </c>
      <c r="D52" s="17">
        <v>45334.709326299999</v>
      </c>
      <c r="E52" s="15">
        <v>-12.39846906323784</v>
      </c>
      <c r="F52" s="15"/>
      <c r="G52" s="17">
        <v>159216.95058</v>
      </c>
      <c r="H52" s="17">
        <v>91922.654839999988</v>
      </c>
      <c r="I52" s="17">
        <v>75810.641149999981</v>
      </c>
      <c r="J52" s="15">
        <v>-17.527794120007172</v>
      </c>
      <c r="K52" s="98"/>
      <c r="L52" s="11"/>
      <c r="M52" s="15"/>
      <c r="N52" s="335"/>
      <c r="O52" s="335"/>
      <c r="Q52" s="138"/>
    </row>
    <row r="53" spans="1:20" ht="11.25" customHeight="1" x14ac:dyDescent="0.25">
      <c r="A53" s="9" t="s">
        <v>295</v>
      </c>
      <c r="B53" s="10">
        <v>375.95699999999999</v>
      </c>
      <c r="C53" s="10">
        <v>256.3818</v>
      </c>
      <c r="D53" s="10">
        <v>557.84440000000006</v>
      </c>
      <c r="E53" s="11">
        <v>117.58346341276956</v>
      </c>
      <c r="F53" s="11"/>
      <c r="G53" s="10">
        <v>907.2808500000001</v>
      </c>
      <c r="H53" s="10">
        <v>684.1638200000001</v>
      </c>
      <c r="I53" s="10">
        <v>1112.2761</v>
      </c>
      <c r="J53" s="11">
        <v>62.574527837499488</v>
      </c>
      <c r="K53" s="98"/>
      <c r="L53" s="11"/>
      <c r="M53" s="11"/>
      <c r="N53" s="335"/>
      <c r="O53" s="335"/>
      <c r="Q53" s="138"/>
    </row>
    <row r="54" spans="1:20" ht="11.25" customHeight="1" x14ac:dyDescent="0.25">
      <c r="A54" s="9" t="s">
        <v>90</v>
      </c>
      <c r="B54" s="10">
        <v>4806.0840099999996</v>
      </c>
      <c r="C54" s="10">
        <v>2761.2051799999999</v>
      </c>
      <c r="D54" s="10">
        <v>2653.0671000000002</v>
      </c>
      <c r="E54" s="11">
        <v>-3.9163362716855232</v>
      </c>
      <c r="F54" s="11"/>
      <c r="G54" s="10">
        <v>14050.713499999998</v>
      </c>
      <c r="H54" s="10">
        <v>8042.9468999999999</v>
      </c>
      <c r="I54" s="10">
        <v>8136.9988299999995</v>
      </c>
      <c r="J54" s="11">
        <v>1.1693715148113171</v>
      </c>
      <c r="K54" s="98"/>
      <c r="L54" s="11"/>
      <c r="M54" s="11"/>
      <c r="N54" s="335"/>
      <c r="O54" s="335"/>
      <c r="Q54" s="138"/>
    </row>
    <row r="55" spans="1:20" ht="11.25" customHeight="1" x14ac:dyDescent="0.25">
      <c r="A55" s="9" t="s">
        <v>292</v>
      </c>
      <c r="B55" s="10">
        <v>0</v>
      </c>
      <c r="C55" s="10">
        <v>0</v>
      </c>
      <c r="D55" s="10">
        <v>0</v>
      </c>
      <c r="E55" s="11" t="s">
        <v>564</v>
      </c>
      <c r="F55" s="11"/>
      <c r="G55" s="10">
        <v>0</v>
      </c>
      <c r="H55" s="10">
        <v>0</v>
      </c>
      <c r="I55" s="10">
        <v>0</v>
      </c>
      <c r="J55" s="11" t="s">
        <v>564</v>
      </c>
      <c r="K55" s="98"/>
      <c r="L55" s="11"/>
      <c r="M55" s="11"/>
      <c r="N55" s="335"/>
      <c r="O55" s="335"/>
      <c r="Q55" s="138"/>
    </row>
    <row r="56" spans="1:20" ht="11.25" customHeight="1" x14ac:dyDescent="0.25">
      <c r="A56" s="9" t="s">
        <v>293</v>
      </c>
      <c r="B56" s="10">
        <v>34499.456011299997</v>
      </c>
      <c r="C56" s="10">
        <v>20713.699771299998</v>
      </c>
      <c r="D56" s="10">
        <v>18280.776049999997</v>
      </c>
      <c r="E56" s="11">
        <v>-11.745481242665079</v>
      </c>
      <c r="F56" s="11"/>
      <c r="G56" s="10">
        <v>60237.976920000001</v>
      </c>
      <c r="H56" s="10">
        <v>36929.981339999991</v>
      </c>
      <c r="I56" s="10">
        <v>28251.965649999998</v>
      </c>
      <c r="J56" s="11">
        <v>-23.498565055056147</v>
      </c>
      <c r="K56" s="98"/>
      <c r="L56" s="11"/>
      <c r="M56" s="11"/>
      <c r="N56" s="335"/>
      <c r="O56" s="335"/>
      <c r="Q56" s="138"/>
    </row>
    <row r="57" spans="1:20" ht="11.25" customHeight="1" x14ac:dyDescent="0.25">
      <c r="A57" s="9" t="s">
        <v>317</v>
      </c>
      <c r="B57" s="10">
        <v>8067.9919419999987</v>
      </c>
      <c r="C57" s="10">
        <v>4696.5247800000006</v>
      </c>
      <c r="D57" s="10">
        <v>3324.2906699999999</v>
      </c>
      <c r="E57" s="11">
        <v>-29.218074518495357</v>
      </c>
      <c r="F57" s="11"/>
      <c r="G57" s="10">
        <v>13166.335969999998</v>
      </c>
      <c r="H57" s="10">
        <v>7369.3127899999999</v>
      </c>
      <c r="I57" s="10">
        <v>6413.0524299999997</v>
      </c>
      <c r="J57" s="11">
        <v>-12.9762487663385</v>
      </c>
      <c r="K57" s="98"/>
      <c r="L57" s="11"/>
      <c r="M57" s="11"/>
      <c r="N57" s="335"/>
      <c r="O57" s="335"/>
      <c r="Q57" s="138"/>
    </row>
    <row r="58" spans="1:20" ht="11.25" customHeight="1" x14ac:dyDescent="0.25">
      <c r="A58" s="9" t="s">
        <v>318</v>
      </c>
      <c r="B58" s="10">
        <v>1362.4633699999997</v>
      </c>
      <c r="C58" s="10">
        <v>718.86226999999997</v>
      </c>
      <c r="D58" s="10">
        <v>828.38109630000008</v>
      </c>
      <c r="E58" s="11">
        <v>15.235022183039334</v>
      </c>
      <c r="F58" s="11"/>
      <c r="G58" s="10">
        <v>12463.606180000001</v>
      </c>
      <c r="H58" s="10">
        <v>6427.1216299999987</v>
      </c>
      <c r="I58" s="10">
        <v>8358.7128799999991</v>
      </c>
      <c r="J58" s="11">
        <v>30.05375284923619</v>
      </c>
      <c r="K58" s="98"/>
      <c r="L58" s="11"/>
      <c r="M58" s="11"/>
      <c r="N58" s="335"/>
      <c r="O58" s="335"/>
      <c r="Q58" s="138"/>
    </row>
    <row r="59" spans="1:20" ht="11.25" customHeight="1" x14ac:dyDescent="0.25">
      <c r="A59" s="9" t="s">
        <v>363</v>
      </c>
      <c r="B59" s="10">
        <v>0</v>
      </c>
      <c r="C59" s="10">
        <v>0</v>
      </c>
      <c r="D59" s="10">
        <v>0</v>
      </c>
      <c r="E59" s="11" t="s">
        <v>564</v>
      </c>
      <c r="F59" s="11"/>
      <c r="G59" s="10">
        <v>0</v>
      </c>
      <c r="H59" s="10">
        <v>0</v>
      </c>
      <c r="I59" s="10">
        <v>0</v>
      </c>
      <c r="J59" s="11" t="s">
        <v>564</v>
      </c>
      <c r="K59" s="98"/>
      <c r="L59" s="11"/>
      <c r="M59" s="11"/>
      <c r="N59" s="335"/>
      <c r="O59" s="335"/>
      <c r="Q59" s="138"/>
    </row>
    <row r="60" spans="1:20" ht="11.25" customHeight="1" x14ac:dyDescent="0.25">
      <c r="A60" s="9" t="s">
        <v>296</v>
      </c>
      <c r="B60" s="10">
        <v>2440.4367000000002</v>
      </c>
      <c r="C60" s="10">
        <v>1422.3721399999997</v>
      </c>
      <c r="D60" s="10">
        <v>1323.9172699999999</v>
      </c>
      <c r="E60" s="11">
        <v>-6.9218784051830369</v>
      </c>
      <c r="F60" s="11"/>
      <c r="G60" s="10">
        <v>4580.966010000001</v>
      </c>
      <c r="H60" s="10">
        <v>2660.5663799999998</v>
      </c>
      <c r="I60" s="10">
        <v>2521.9444499999995</v>
      </c>
      <c r="J60" s="11">
        <v>-5.2102413622170332</v>
      </c>
      <c r="K60" s="98"/>
      <c r="L60" s="11"/>
      <c r="M60" s="11"/>
      <c r="N60" s="335"/>
      <c r="O60" s="335"/>
      <c r="Q60" s="138"/>
    </row>
    <row r="61" spans="1:20" ht="11.25" customHeight="1" x14ac:dyDescent="0.25">
      <c r="A61" s="9" t="s">
        <v>197</v>
      </c>
      <c r="B61" s="10">
        <v>36032.693150000006</v>
      </c>
      <c r="C61" s="10">
        <v>21182.000920000002</v>
      </c>
      <c r="D61" s="10">
        <v>18366.432740000007</v>
      </c>
      <c r="E61" s="11">
        <v>-13.292267291620888</v>
      </c>
      <c r="F61" s="11"/>
      <c r="G61" s="10">
        <v>53810.071150000011</v>
      </c>
      <c r="H61" s="10">
        <v>29808.561980000002</v>
      </c>
      <c r="I61" s="10">
        <v>21015.690809999989</v>
      </c>
      <c r="J61" s="11">
        <v>-29.49780393934995</v>
      </c>
      <c r="K61" s="98"/>
      <c r="L61" s="11"/>
      <c r="M61" s="11"/>
      <c r="N61" s="335"/>
      <c r="O61" s="335"/>
      <c r="Q61" s="138"/>
    </row>
    <row r="62" spans="1:20" ht="11.25" customHeight="1" x14ac:dyDescent="0.25">
      <c r="A62" s="9"/>
      <c r="B62" s="10"/>
      <c r="C62" s="10"/>
      <c r="D62" s="10"/>
      <c r="E62" s="11"/>
      <c r="F62" s="11"/>
      <c r="G62" s="10"/>
      <c r="H62" s="10"/>
      <c r="I62" s="10"/>
      <c r="J62" s="11"/>
      <c r="K62" s="98"/>
      <c r="L62" s="11"/>
      <c r="M62" s="11"/>
      <c r="N62" s="335"/>
      <c r="O62" s="335"/>
      <c r="Q62" s="138"/>
    </row>
    <row r="63" spans="1:20" s="19" customFormat="1" ht="11.25" customHeight="1" x14ac:dyDescent="0.25">
      <c r="A63" s="16" t="s">
        <v>205</v>
      </c>
      <c r="B63" s="17">
        <v>207023.29885999998</v>
      </c>
      <c r="C63" s="17">
        <v>142486.63154199999</v>
      </c>
      <c r="D63" s="17">
        <v>150089.43742999999</v>
      </c>
      <c r="E63" s="15">
        <v>5.3358029491762977</v>
      </c>
      <c r="F63" s="15"/>
      <c r="G63" s="17">
        <v>651047.59016000002</v>
      </c>
      <c r="H63" s="17">
        <v>439398.66531999997</v>
      </c>
      <c r="I63" s="17">
        <v>513531.48332000012</v>
      </c>
      <c r="J63" s="15">
        <v>16.871425393614146</v>
      </c>
      <c r="K63" s="98"/>
      <c r="L63" s="11"/>
      <c r="M63" s="15"/>
      <c r="N63" s="335"/>
      <c r="O63" s="335"/>
      <c r="Q63" s="138"/>
    </row>
    <row r="64" spans="1:20" s="19" customFormat="1" ht="11.25" customHeight="1" x14ac:dyDescent="0.25">
      <c r="A64" s="9" t="s">
        <v>356</v>
      </c>
      <c r="B64" s="10">
        <v>72453.809789999999</v>
      </c>
      <c r="C64" s="10">
        <v>49407.10697999999</v>
      </c>
      <c r="D64" s="10">
        <v>50232.891519999997</v>
      </c>
      <c r="E64" s="11">
        <v>1.671388167565226</v>
      </c>
      <c r="F64" s="11"/>
      <c r="G64" s="10">
        <v>251962.12793000008</v>
      </c>
      <c r="H64" s="10">
        <v>169282.60635000002</v>
      </c>
      <c r="I64" s="10">
        <v>179825.07603</v>
      </c>
      <c r="J64" s="11">
        <v>6.2277335559229812</v>
      </c>
      <c r="K64" s="98"/>
      <c r="L64" s="11"/>
      <c r="M64" s="11"/>
      <c r="N64" s="335"/>
      <c r="O64" s="335"/>
      <c r="Q64" s="138"/>
    </row>
    <row r="65" spans="1:22" ht="11.25" customHeight="1" x14ac:dyDescent="0.25">
      <c r="A65" s="9" t="s">
        <v>193</v>
      </c>
      <c r="B65" s="10">
        <v>20019.991320000005</v>
      </c>
      <c r="C65" s="10">
        <v>13436.062880000003</v>
      </c>
      <c r="D65" s="10">
        <v>17863.266790000001</v>
      </c>
      <c r="E65" s="11">
        <v>32.950157717630447</v>
      </c>
      <c r="F65" s="11"/>
      <c r="G65" s="10">
        <v>90209.203179999982</v>
      </c>
      <c r="H65" s="10">
        <v>60076.996149999977</v>
      </c>
      <c r="I65" s="10">
        <v>98551.830690000017</v>
      </c>
      <c r="J65" s="11">
        <v>64.04254041586276</v>
      </c>
      <c r="K65" s="98"/>
      <c r="L65" s="11"/>
      <c r="M65" s="11"/>
      <c r="N65" s="335"/>
      <c r="O65" s="335"/>
      <c r="Q65" s="138"/>
    </row>
    <row r="66" spans="1:22" ht="11.25" customHeight="1" x14ac:dyDescent="0.25">
      <c r="A66" s="9" t="s">
        <v>194</v>
      </c>
      <c r="B66" s="10">
        <v>49296.031820000004</v>
      </c>
      <c r="C66" s="10">
        <v>34752.642210000005</v>
      </c>
      <c r="D66" s="10">
        <v>34972.261760000001</v>
      </c>
      <c r="E66" s="11">
        <v>0.63195065478159052</v>
      </c>
      <c r="F66" s="11"/>
      <c r="G66" s="10">
        <v>122158.70538000003</v>
      </c>
      <c r="H66" s="10">
        <v>84925.730210000023</v>
      </c>
      <c r="I66" s="10">
        <v>91431.426059999998</v>
      </c>
      <c r="J66" s="11">
        <v>7.6604532382742292</v>
      </c>
      <c r="K66" s="98"/>
      <c r="L66" s="11"/>
      <c r="M66" s="11"/>
      <c r="N66" s="335"/>
      <c r="O66" s="335"/>
      <c r="Q66" s="138"/>
    </row>
    <row r="67" spans="1:22" ht="11.25" customHeight="1" x14ac:dyDescent="0.25">
      <c r="A67" s="9" t="s">
        <v>195</v>
      </c>
      <c r="B67" s="10">
        <v>21666.402817999999</v>
      </c>
      <c r="C67" s="10">
        <v>14829.92295</v>
      </c>
      <c r="D67" s="10">
        <v>14964.721929999998</v>
      </c>
      <c r="E67" s="11">
        <v>0.90896615211339338</v>
      </c>
      <c r="F67" s="11"/>
      <c r="G67" s="10">
        <v>54235.592979999987</v>
      </c>
      <c r="H67" s="10">
        <v>37309.782050000002</v>
      </c>
      <c r="I67" s="10">
        <v>39932.814020000013</v>
      </c>
      <c r="J67" s="11">
        <v>7.0304135427132763</v>
      </c>
      <c r="K67" s="98"/>
      <c r="L67" s="11"/>
      <c r="M67" s="11"/>
      <c r="N67" s="335"/>
      <c r="O67" s="335"/>
      <c r="Q67" s="138"/>
      <c r="R67"/>
      <c r="S67"/>
      <c r="T67"/>
      <c r="U67"/>
      <c r="V67"/>
    </row>
    <row r="68" spans="1:22" ht="11.25" customHeight="1" x14ac:dyDescent="0.25">
      <c r="A68" s="9" t="s">
        <v>364</v>
      </c>
      <c r="B68" s="10">
        <v>790.10423000000003</v>
      </c>
      <c r="C68" s="10">
        <v>590.05656999999997</v>
      </c>
      <c r="D68" s="10">
        <v>353.21559999999994</v>
      </c>
      <c r="E68" s="11">
        <v>-40.138688736234229</v>
      </c>
      <c r="F68" s="11"/>
      <c r="G68" s="10">
        <v>2665.7008100000003</v>
      </c>
      <c r="H68" s="10">
        <v>1897.5586999999996</v>
      </c>
      <c r="I68" s="10">
        <v>1328.4618</v>
      </c>
      <c r="J68" s="11">
        <v>-29.991003703864322</v>
      </c>
      <c r="K68" s="98"/>
      <c r="L68" s="11"/>
      <c r="M68" s="11"/>
      <c r="N68" s="335"/>
      <c r="O68" s="335"/>
      <c r="Q68" s="138"/>
      <c r="R68"/>
      <c r="S68"/>
      <c r="T68"/>
      <c r="U68"/>
      <c r="V68"/>
    </row>
    <row r="69" spans="1:22" ht="11.25" customHeight="1" x14ac:dyDescent="0.25">
      <c r="A69" s="9" t="s">
        <v>196</v>
      </c>
      <c r="B69" s="10">
        <v>42796.958881999992</v>
      </c>
      <c r="C69" s="10">
        <v>29470.839951999998</v>
      </c>
      <c r="D69" s="10">
        <v>31703.079829999995</v>
      </c>
      <c r="E69" s="11">
        <v>7.574401956767133</v>
      </c>
      <c r="F69" s="11"/>
      <c r="G69" s="10">
        <v>129816.25988</v>
      </c>
      <c r="H69" s="10">
        <v>85905.991860000009</v>
      </c>
      <c r="I69" s="10">
        <v>102461.87472000005</v>
      </c>
      <c r="J69" s="11">
        <v>19.272093251633677</v>
      </c>
      <c r="K69" s="98"/>
      <c r="L69" s="11"/>
      <c r="M69" s="11"/>
      <c r="N69" s="335"/>
      <c r="O69" s="335"/>
      <c r="Q69" s="138"/>
      <c r="R69"/>
      <c r="S69"/>
      <c r="T69"/>
      <c r="U69"/>
      <c r="V69"/>
    </row>
    <row r="70" spans="1:22" ht="11.25" customHeight="1" x14ac:dyDescent="0.25">
      <c r="A70" s="9"/>
      <c r="B70" s="10"/>
      <c r="C70" s="10"/>
      <c r="D70" s="10"/>
      <c r="E70" s="11"/>
      <c r="F70" s="11"/>
      <c r="G70" s="10"/>
      <c r="H70" s="10"/>
      <c r="I70" s="10"/>
      <c r="J70" s="11"/>
      <c r="K70" s="98"/>
      <c r="L70" s="11"/>
      <c r="M70" s="11"/>
      <c r="N70" s="335"/>
      <c r="O70" s="335"/>
      <c r="Q70" s="138"/>
      <c r="R70"/>
      <c r="S70"/>
      <c r="T70"/>
      <c r="U70"/>
      <c r="V70"/>
    </row>
    <row r="71" spans="1:22" s="19" customFormat="1" ht="11.25" customHeight="1" x14ac:dyDescent="0.25">
      <c r="A71" s="16" t="s">
        <v>1</v>
      </c>
      <c r="B71" s="17">
        <v>155107.27298000004</v>
      </c>
      <c r="C71" s="17">
        <v>77646.861239999984</v>
      </c>
      <c r="D71" s="17">
        <v>70115.39585999999</v>
      </c>
      <c r="E71" s="15">
        <v>-9.699639186600038</v>
      </c>
      <c r="F71" s="15"/>
      <c r="G71" s="17">
        <v>542754.9865900001</v>
      </c>
      <c r="H71" s="17">
        <v>266878.10621999996</v>
      </c>
      <c r="I71" s="17">
        <v>250234.5841700001</v>
      </c>
      <c r="J71" s="15">
        <v>-6.2363759566998169</v>
      </c>
      <c r="K71" s="98"/>
      <c r="L71" s="11"/>
      <c r="M71" s="15"/>
      <c r="N71" s="335"/>
      <c r="O71" s="335"/>
      <c r="Q71" s="138"/>
      <c r="R71"/>
      <c r="S71"/>
      <c r="T71"/>
      <c r="U71"/>
      <c r="V71"/>
    </row>
    <row r="72" spans="1:22" ht="11.25" customHeight="1" x14ac:dyDescent="0.25">
      <c r="A72" s="9" t="s">
        <v>198</v>
      </c>
      <c r="B72" s="10">
        <v>87523.167590000012</v>
      </c>
      <c r="C72" s="10">
        <v>44038.370689999996</v>
      </c>
      <c r="D72" s="10">
        <v>40018.685159999986</v>
      </c>
      <c r="E72" s="11">
        <v>-9.1276890289512522</v>
      </c>
      <c r="F72" s="11"/>
      <c r="G72" s="10">
        <v>305131.86655000015</v>
      </c>
      <c r="H72" s="10">
        <v>149948.79866</v>
      </c>
      <c r="I72" s="10">
        <v>149661.76203000004</v>
      </c>
      <c r="J72" s="11">
        <v>-0.19142309412613656</v>
      </c>
      <c r="K72" s="98"/>
      <c r="L72" s="11"/>
      <c r="M72" s="11"/>
      <c r="N72" s="335"/>
      <c r="O72" s="335"/>
      <c r="Q72" s="138"/>
      <c r="R72"/>
      <c r="S72"/>
      <c r="T72"/>
      <c r="U72"/>
      <c r="V72"/>
    </row>
    <row r="73" spans="1:22" ht="11.25" customHeight="1" x14ac:dyDescent="0.25">
      <c r="A73" s="9" t="s">
        <v>86</v>
      </c>
      <c r="B73" s="10">
        <v>3604.3136699999995</v>
      </c>
      <c r="C73" s="10">
        <v>1824.1499199999998</v>
      </c>
      <c r="D73" s="10">
        <v>2015.5747800000001</v>
      </c>
      <c r="E73" s="11">
        <v>10.493921464525258</v>
      </c>
      <c r="F73" s="11"/>
      <c r="G73" s="10">
        <v>25450.978929999994</v>
      </c>
      <c r="H73" s="10">
        <v>12854.134679999999</v>
      </c>
      <c r="I73" s="10">
        <v>14145.892890000003</v>
      </c>
      <c r="J73" s="11">
        <v>10.049359541952498</v>
      </c>
      <c r="K73" s="98"/>
      <c r="L73" s="11"/>
      <c r="M73" s="11"/>
      <c r="N73" s="335"/>
      <c r="O73" s="335"/>
      <c r="Q73" s="138"/>
      <c r="R73"/>
      <c r="S73"/>
      <c r="T73"/>
      <c r="U73"/>
      <c r="V73"/>
    </row>
    <row r="74" spans="1:22" ht="11.25" customHeight="1" x14ac:dyDescent="0.25">
      <c r="A74" s="9" t="s">
        <v>199</v>
      </c>
      <c r="B74" s="10">
        <v>3346.2925600000003</v>
      </c>
      <c r="C74" s="10">
        <v>1377.492</v>
      </c>
      <c r="D74" s="10">
        <v>1449.7239999999999</v>
      </c>
      <c r="E74" s="11">
        <v>5.2437328129673233</v>
      </c>
      <c r="F74" s="11"/>
      <c r="G74" s="10">
        <v>16472.076809999999</v>
      </c>
      <c r="H74" s="10">
        <v>7133.3951199999992</v>
      </c>
      <c r="I74" s="10">
        <v>7894.9598299999998</v>
      </c>
      <c r="J74" s="11">
        <v>10.676048321854353</v>
      </c>
      <c r="K74" s="98"/>
      <c r="L74" s="11"/>
      <c r="M74" s="11"/>
      <c r="N74" s="335"/>
      <c r="O74" s="335"/>
      <c r="Q74" s="138"/>
      <c r="R74"/>
      <c r="S74"/>
      <c r="T74"/>
      <c r="U74"/>
      <c r="V74"/>
    </row>
    <row r="75" spans="1:22" ht="11.25" customHeight="1" x14ac:dyDescent="0.25">
      <c r="A75" s="9" t="s">
        <v>200</v>
      </c>
      <c r="B75" s="10">
        <v>57500.091980000005</v>
      </c>
      <c r="C75" s="10">
        <v>28537.272979999998</v>
      </c>
      <c r="D75" s="10">
        <v>25331.248909999995</v>
      </c>
      <c r="E75" s="11">
        <v>-11.234514497047101</v>
      </c>
      <c r="F75" s="11"/>
      <c r="G75" s="10">
        <v>175693.57565000001</v>
      </c>
      <c r="H75" s="10">
        <v>86001.160559999989</v>
      </c>
      <c r="I75" s="10">
        <v>66821.363150000034</v>
      </c>
      <c r="J75" s="11">
        <v>-22.301789051577842</v>
      </c>
      <c r="K75" s="98"/>
      <c r="L75" s="11"/>
      <c r="M75" s="11"/>
      <c r="N75" s="335"/>
      <c r="O75" s="335"/>
      <c r="Q75" s="138"/>
      <c r="R75"/>
      <c r="S75"/>
      <c r="T75"/>
      <c r="U75"/>
      <c r="V75"/>
    </row>
    <row r="76" spans="1:22" ht="11.25" customHeight="1" x14ac:dyDescent="0.25">
      <c r="A76" s="9" t="s">
        <v>201</v>
      </c>
      <c r="B76" s="10">
        <v>3133.4071800000002</v>
      </c>
      <c r="C76" s="10">
        <v>1869.57565</v>
      </c>
      <c r="D76" s="10">
        <v>1300.16301</v>
      </c>
      <c r="E76" s="11">
        <v>-30.456785206846277</v>
      </c>
      <c r="F76" s="11"/>
      <c r="G76" s="10">
        <v>20006.488649999999</v>
      </c>
      <c r="H76" s="10">
        <v>10940.617200000001</v>
      </c>
      <c r="I76" s="10">
        <v>11710.60627</v>
      </c>
      <c r="J76" s="11">
        <v>7.0378942606638333</v>
      </c>
      <c r="K76" s="98"/>
      <c r="L76" s="11"/>
      <c r="M76" s="11"/>
      <c r="N76" s="335"/>
      <c r="O76" s="335"/>
      <c r="Q76" s="138"/>
      <c r="R76"/>
      <c r="S76"/>
      <c r="T76"/>
      <c r="U76"/>
      <c r="V76"/>
    </row>
    <row r="77" spans="1:22" ht="11.25" customHeight="1" x14ac:dyDescent="0.25">
      <c r="A77" s="9"/>
      <c r="B77" s="10"/>
      <c r="C77" s="10"/>
      <c r="D77" s="10"/>
      <c r="E77" s="11"/>
      <c r="F77" s="11"/>
      <c r="G77" s="10"/>
      <c r="H77" s="10"/>
      <c r="I77" s="10"/>
      <c r="J77" s="11"/>
      <c r="K77" s="98"/>
      <c r="L77" s="11"/>
      <c r="M77" s="11"/>
      <c r="N77" s="335"/>
      <c r="O77" s="335"/>
      <c r="Q77" s="138"/>
      <c r="R77"/>
      <c r="S77"/>
      <c r="T77"/>
      <c r="U77"/>
      <c r="V77"/>
    </row>
    <row r="78" spans="1:22" s="19" customFormat="1" ht="11.25" customHeight="1" x14ac:dyDescent="0.25">
      <c r="A78" s="16" t="s">
        <v>268</v>
      </c>
      <c r="B78" s="17">
        <v>18182.3623716</v>
      </c>
      <c r="C78" s="17">
        <v>7652.2875958000004</v>
      </c>
      <c r="D78" s="17">
        <v>7898.4391741999998</v>
      </c>
      <c r="E78" s="15">
        <v>3.2167057931160628</v>
      </c>
      <c r="F78" s="15"/>
      <c r="G78" s="17">
        <v>106494.51010999996</v>
      </c>
      <c r="H78" s="17">
        <v>47708.989920000007</v>
      </c>
      <c r="I78" s="17">
        <v>51158.190720000006</v>
      </c>
      <c r="J78" s="15">
        <v>7.2296663706017199</v>
      </c>
      <c r="K78" s="98"/>
      <c r="L78" s="11"/>
      <c r="M78" s="15"/>
      <c r="N78" s="335"/>
      <c r="O78" s="335"/>
      <c r="Q78" s="138"/>
      <c r="R78"/>
      <c r="S78"/>
      <c r="T78"/>
      <c r="U78"/>
      <c r="V78"/>
    </row>
    <row r="79" spans="1:22" ht="11.25" customHeight="1" x14ac:dyDescent="0.25">
      <c r="A79" s="9" t="s">
        <v>202</v>
      </c>
      <c r="B79" s="10">
        <v>17825.961061599999</v>
      </c>
      <c r="C79" s="10">
        <v>7459.5633558000009</v>
      </c>
      <c r="D79" s="10">
        <v>7556.6436441999995</v>
      </c>
      <c r="E79" s="11">
        <v>1.3014205224829425</v>
      </c>
      <c r="F79" s="11"/>
      <c r="G79" s="10">
        <v>100064.71319999997</v>
      </c>
      <c r="H79" s="10">
        <v>44040.999310000007</v>
      </c>
      <c r="I79" s="10">
        <v>45415.957360000008</v>
      </c>
      <c r="J79" s="11">
        <v>3.1219955758083842</v>
      </c>
      <c r="K79" s="98"/>
      <c r="L79" s="11"/>
      <c r="M79" s="11"/>
      <c r="N79" s="335"/>
      <c r="O79" s="335"/>
      <c r="Q79" s="138"/>
      <c r="R79"/>
      <c r="S79"/>
      <c r="T79"/>
      <c r="U79"/>
      <c r="V79"/>
    </row>
    <row r="80" spans="1:22" ht="11.25" customHeight="1" x14ac:dyDescent="0.25">
      <c r="A80" s="9" t="s">
        <v>203</v>
      </c>
      <c r="B80" s="10">
        <v>109.98399999999999</v>
      </c>
      <c r="C80" s="10">
        <v>64.254000000000005</v>
      </c>
      <c r="D80" s="10">
        <v>73.815950000000001</v>
      </c>
      <c r="E80" s="11">
        <v>14.88148597752668</v>
      </c>
      <c r="F80" s="11"/>
      <c r="G80" s="10">
        <v>3898.5694900000003</v>
      </c>
      <c r="H80" s="10">
        <v>2213.86985</v>
      </c>
      <c r="I80" s="10">
        <v>2582.1997500000007</v>
      </c>
      <c r="J80" s="11">
        <v>16.637378209021676</v>
      </c>
      <c r="K80" s="98"/>
      <c r="L80" s="11"/>
      <c r="M80" s="11"/>
      <c r="N80" s="335"/>
      <c r="O80" s="335"/>
      <c r="Q80" s="138"/>
      <c r="R80"/>
      <c r="S80"/>
      <c r="T80"/>
      <c r="U80"/>
      <c r="V80"/>
    </row>
    <row r="81" spans="1:22" ht="11.25" customHeight="1" x14ac:dyDescent="0.25">
      <c r="A81" s="9" t="s">
        <v>277</v>
      </c>
      <c r="B81" s="10">
        <v>91.608000000000004</v>
      </c>
      <c r="C81" s="10">
        <v>43.975999999999999</v>
      </c>
      <c r="D81" s="10">
        <v>44.884</v>
      </c>
      <c r="E81" s="11">
        <v>2.0647625977806143</v>
      </c>
      <c r="F81" s="11"/>
      <c r="G81" s="10">
        <v>854.30039999999997</v>
      </c>
      <c r="H81" s="10">
        <v>410.85962999999998</v>
      </c>
      <c r="I81" s="10">
        <v>494.02368000000001</v>
      </c>
      <c r="J81" s="11">
        <v>20.24147517243297</v>
      </c>
      <c r="K81" s="98"/>
      <c r="L81" s="11"/>
      <c r="M81" s="11"/>
      <c r="N81" s="335"/>
      <c r="O81" s="335"/>
      <c r="Q81" s="138"/>
      <c r="R81"/>
      <c r="S81"/>
      <c r="T81"/>
      <c r="U81"/>
      <c r="V81"/>
    </row>
    <row r="82" spans="1:22" ht="11.25" customHeight="1" x14ac:dyDescent="0.25">
      <c r="A82" s="9" t="s">
        <v>0</v>
      </c>
      <c r="B82" s="10">
        <v>154.80930999999998</v>
      </c>
      <c r="C82" s="10">
        <v>84.494239999999991</v>
      </c>
      <c r="D82" s="10">
        <v>223.09557999999998</v>
      </c>
      <c r="E82" s="11">
        <v>164.03643609315856</v>
      </c>
      <c r="F82" s="11"/>
      <c r="G82" s="10">
        <v>1676.9270199999999</v>
      </c>
      <c r="H82" s="10">
        <v>1043.2611300000001</v>
      </c>
      <c r="I82" s="10">
        <v>2666.0099300000002</v>
      </c>
      <c r="J82" s="11">
        <v>155.5457932186163</v>
      </c>
      <c r="K82" s="98"/>
      <c r="L82" s="11"/>
      <c r="M82" s="11"/>
      <c r="N82" s="335"/>
      <c r="O82" s="335"/>
      <c r="Q82" s="138"/>
      <c r="R82"/>
      <c r="S82"/>
      <c r="T82"/>
      <c r="U82"/>
      <c r="V82"/>
    </row>
    <row r="83" spans="1:22" ht="11.25" customHeight="1" x14ac:dyDescent="0.25">
      <c r="A83" s="9"/>
      <c r="B83" s="10"/>
      <c r="C83" s="10"/>
      <c r="D83" s="10"/>
      <c r="E83" s="11"/>
      <c r="F83" s="11"/>
      <c r="G83" s="10"/>
      <c r="H83" s="10"/>
      <c r="I83" s="10"/>
      <c r="J83" s="11"/>
      <c r="K83" s="98"/>
      <c r="L83" s="11"/>
      <c r="M83" s="11"/>
      <c r="N83" s="335"/>
      <c r="O83" s="335"/>
      <c r="Q83" s="138"/>
      <c r="R83"/>
      <c r="S83"/>
      <c r="T83"/>
      <c r="U83"/>
      <c r="V83"/>
    </row>
    <row r="84" spans="1:22" s="19" customFormat="1" ht="11.25" customHeight="1" x14ac:dyDescent="0.25">
      <c r="A84" s="16" t="s">
        <v>2</v>
      </c>
      <c r="B84" s="17">
        <v>111411.64916000002</v>
      </c>
      <c r="C84" s="17">
        <v>62785.310870000001</v>
      </c>
      <c r="D84" s="17">
        <v>50679.824909999996</v>
      </c>
      <c r="E84" s="15">
        <v>-19.28076136321917</v>
      </c>
      <c r="F84" s="15"/>
      <c r="G84" s="17">
        <v>308777.78610999999</v>
      </c>
      <c r="H84" s="17">
        <v>168398.68400000001</v>
      </c>
      <c r="I84" s="17">
        <v>146291.45494000003</v>
      </c>
      <c r="J84" s="15">
        <v>-13.12791082144085</v>
      </c>
      <c r="K84" s="98"/>
      <c r="L84" s="11"/>
      <c r="M84" s="15"/>
      <c r="N84" s="335"/>
      <c r="O84" s="335"/>
      <c r="Q84" s="138"/>
      <c r="R84"/>
      <c r="S84"/>
      <c r="T84"/>
      <c r="U84"/>
      <c r="V84"/>
    </row>
    <row r="85" spans="1:22" ht="11.25" customHeight="1" x14ac:dyDescent="0.25">
      <c r="A85" s="9" t="s">
        <v>86</v>
      </c>
      <c r="B85" s="10">
        <v>48508.022580000004</v>
      </c>
      <c r="C85" s="10">
        <v>27144.871480000002</v>
      </c>
      <c r="D85" s="10">
        <v>16870.75072</v>
      </c>
      <c r="E85" s="11">
        <v>-37.849214970753664</v>
      </c>
      <c r="F85" s="11"/>
      <c r="G85" s="10">
        <v>106123.26186</v>
      </c>
      <c r="H85" s="10">
        <v>59132.510679999999</v>
      </c>
      <c r="I85" s="10">
        <v>32668.918229999999</v>
      </c>
      <c r="J85" s="11">
        <v>-44.753033729972515</v>
      </c>
      <c r="K85" s="98"/>
      <c r="L85" s="11"/>
      <c r="M85" s="11"/>
      <c r="N85" s="335"/>
      <c r="O85" s="335"/>
      <c r="Q85" s="138"/>
      <c r="R85"/>
      <c r="S85"/>
      <c r="T85"/>
      <c r="U85"/>
      <c r="V85"/>
    </row>
    <row r="86" spans="1:22" ht="11.25" customHeight="1" x14ac:dyDescent="0.25">
      <c r="A86" s="9" t="s">
        <v>204</v>
      </c>
      <c r="B86" s="10">
        <v>45918.876600000003</v>
      </c>
      <c r="C86" s="10">
        <v>26302.3796</v>
      </c>
      <c r="D86" s="10">
        <v>20882.74713</v>
      </c>
      <c r="E86" s="11">
        <v>-20.6051032356023</v>
      </c>
      <c r="F86" s="11"/>
      <c r="G86" s="10">
        <v>106834.92144999999</v>
      </c>
      <c r="H86" s="10">
        <v>57490.279500000011</v>
      </c>
      <c r="I86" s="10">
        <v>51979.030830000003</v>
      </c>
      <c r="J86" s="11">
        <v>-9.5864008975639194</v>
      </c>
      <c r="K86" s="98"/>
      <c r="L86" s="11"/>
      <c r="M86" s="11"/>
      <c r="N86" s="335"/>
      <c r="O86" s="335"/>
      <c r="Q86" s="138"/>
      <c r="R86"/>
      <c r="S86"/>
      <c r="T86"/>
      <c r="U86"/>
      <c r="V86"/>
    </row>
    <row r="87" spans="1:22" ht="11.25" customHeight="1" x14ac:dyDescent="0.25">
      <c r="A87" s="9" t="s">
        <v>278</v>
      </c>
      <c r="B87" s="10">
        <v>218.81899999999999</v>
      </c>
      <c r="C87" s="10">
        <v>79.657999999999987</v>
      </c>
      <c r="D87" s="10">
        <v>67.935149999999993</v>
      </c>
      <c r="E87" s="11">
        <v>-14.716475432473814</v>
      </c>
      <c r="F87" s="11"/>
      <c r="G87" s="10">
        <v>890.99746999999991</v>
      </c>
      <c r="H87" s="10">
        <v>458.98904000000005</v>
      </c>
      <c r="I87" s="10">
        <v>170.16718</v>
      </c>
      <c r="J87" s="11">
        <v>-62.92565504396358</v>
      </c>
      <c r="K87" s="98"/>
      <c r="L87" s="11"/>
      <c r="M87" s="11"/>
      <c r="N87" s="335"/>
      <c r="O87" s="335"/>
      <c r="Q87" s="138"/>
      <c r="R87"/>
      <c r="S87"/>
      <c r="T87"/>
      <c r="U87"/>
      <c r="V87"/>
    </row>
    <row r="88" spans="1:22" ht="11.25" customHeight="1" x14ac:dyDescent="0.25">
      <c r="A88" s="9" t="s">
        <v>344</v>
      </c>
      <c r="B88" s="10">
        <v>16765.930980000001</v>
      </c>
      <c r="C88" s="10">
        <v>9258.4017899999999</v>
      </c>
      <c r="D88" s="10">
        <v>12858.39191</v>
      </c>
      <c r="E88" s="11">
        <v>38.883494167301649</v>
      </c>
      <c r="F88" s="11"/>
      <c r="G88" s="10">
        <v>94928.60533000002</v>
      </c>
      <c r="H88" s="10">
        <v>51316.904780000012</v>
      </c>
      <c r="I88" s="10">
        <v>61473.338700000015</v>
      </c>
      <c r="J88" s="11">
        <v>19.791594920896955</v>
      </c>
      <c r="K88" s="98"/>
      <c r="L88" s="11"/>
      <c r="M88" s="11"/>
      <c r="N88" s="335"/>
      <c r="O88" s="335"/>
      <c r="Q88" s="138"/>
      <c r="R88"/>
      <c r="S88"/>
      <c r="T88"/>
      <c r="U88"/>
      <c r="V88"/>
    </row>
    <row r="89" spans="1:22" s="19" customFormat="1" ht="11.25" customHeight="1" x14ac:dyDescent="0.25">
      <c r="A89" s="16"/>
      <c r="B89" s="17"/>
      <c r="C89" s="17"/>
      <c r="D89" s="17"/>
      <c r="E89" s="15"/>
      <c r="F89" s="15"/>
      <c r="G89" s="17"/>
      <c r="H89" s="17"/>
      <c r="I89" s="17"/>
      <c r="J89" s="11"/>
      <c r="K89" s="98"/>
      <c r="L89" s="11"/>
      <c r="M89" s="11"/>
      <c r="N89" s="335"/>
      <c r="O89" s="335"/>
      <c r="Q89" s="138"/>
      <c r="R89"/>
      <c r="S89"/>
      <c r="T89"/>
      <c r="U89"/>
      <c r="V89"/>
    </row>
    <row r="90" spans="1:22" s="19" customFormat="1" ht="11.25" customHeight="1" x14ac:dyDescent="0.25">
      <c r="A90" s="16" t="s">
        <v>297</v>
      </c>
      <c r="B90" s="17">
        <v>466.74162499999994</v>
      </c>
      <c r="C90" s="17">
        <v>388.43037500000003</v>
      </c>
      <c r="D90" s="17">
        <v>199.9434</v>
      </c>
      <c r="E90" s="15">
        <v>-48.525292338427448</v>
      </c>
      <c r="F90" s="15"/>
      <c r="G90" s="17">
        <v>732.96128999999996</v>
      </c>
      <c r="H90" s="17">
        <v>533.93133</v>
      </c>
      <c r="I90" s="17">
        <v>400.80615</v>
      </c>
      <c r="J90" s="15">
        <v>-24.933015262468302</v>
      </c>
      <c r="K90" s="98"/>
      <c r="L90" s="11"/>
      <c r="M90" s="15"/>
      <c r="N90" s="335"/>
      <c r="O90" s="335"/>
      <c r="Q90" s="138"/>
      <c r="R90"/>
      <c r="S90"/>
      <c r="T90"/>
      <c r="U90"/>
      <c r="V90"/>
    </row>
    <row r="91" spans="1:22" x14ac:dyDescent="0.25">
      <c r="A91" s="66"/>
      <c r="B91" s="70"/>
      <c r="C91" s="70"/>
      <c r="D91" s="70"/>
      <c r="E91" s="70"/>
      <c r="F91" s="70"/>
      <c r="G91" s="70"/>
      <c r="H91" s="70"/>
      <c r="I91" s="70"/>
      <c r="J91" s="66"/>
      <c r="K91" s="9"/>
      <c r="L91" s="11"/>
      <c r="M91" s="9"/>
      <c r="N91" s="335"/>
      <c r="O91" s="335"/>
      <c r="Q91" s="138"/>
      <c r="R91"/>
      <c r="S91"/>
      <c r="T91"/>
      <c r="U91"/>
      <c r="V91"/>
    </row>
    <row r="92" spans="1:22" x14ac:dyDescent="0.25">
      <c r="A92" s="9" t="s">
        <v>384</v>
      </c>
      <c r="B92" s="9"/>
      <c r="C92" s="9"/>
      <c r="D92" s="9"/>
      <c r="E92" s="9"/>
      <c r="F92" s="9"/>
      <c r="G92" s="9"/>
      <c r="H92" s="9"/>
      <c r="I92" s="9"/>
      <c r="J92" s="9"/>
      <c r="K92" s="9"/>
      <c r="L92" s="11"/>
      <c r="M92" s="9"/>
      <c r="N92" s="335"/>
      <c r="O92" s="335"/>
      <c r="Q92" s="138"/>
      <c r="R92"/>
      <c r="S92"/>
      <c r="T92"/>
      <c r="U92"/>
      <c r="V92"/>
    </row>
    <row r="93" spans="1:22" ht="20.149999999999999" customHeight="1" x14ac:dyDescent="0.25">
      <c r="A93" s="344" t="s">
        <v>148</v>
      </c>
      <c r="B93" s="344"/>
      <c r="C93" s="344"/>
      <c r="D93" s="344"/>
      <c r="E93" s="344"/>
      <c r="F93" s="344"/>
      <c r="G93" s="344"/>
      <c r="H93" s="344"/>
      <c r="I93" s="344"/>
      <c r="J93" s="344"/>
      <c r="K93" s="309"/>
      <c r="L93" s="11"/>
      <c r="M93" s="309"/>
      <c r="N93" s="335"/>
      <c r="O93" s="335"/>
      <c r="Q93" s="138"/>
    </row>
    <row r="94" spans="1:22" ht="20.149999999999999" customHeight="1" x14ac:dyDescent="0.25">
      <c r="A94" s="345" t="s">
        <v>144</v>
      </c>
      <c r="B94" s="345"/>
      <c r="C94" s="345"/>
      <c r="D94" s="345"/>
      <c r="E94" s="345"/>
      <c r="F94" s="345"/>
      <c r="G94" s="345"/>
      <c r="H94" s="345"/>
      <c r="I94" s="345"/>
      <c r="J94" s="345"/>
      <c r="K94" s="309"/>
      <c r="L94" s="11"/>
      <c r="M94" s="309"/>
      <c r="N94" s="335"/>
      <c r="O94" s="335"/>
      <c r="Q94" s="138"/>
    </row>
    <row r="95" spans="1:22" s="19" customFormat="1" ht="10.5" x14ac:dyDescent="0.25">
      <c r="A95" s="16"/>
      <c r="B95" s="352" t="s">
        <v>94</v>
      </c>
      <c r="C95" s="352"/>
      <c r="D95" s="352"/>
      <c r="E95" s="352"/>
      <c r="F95" s="92"/>
      <c r="G95" s="352" t="s">
        <v>393</v>
      </c>
      <c r="H95" s="352"/>
      <c r="I95" s="352"/>
      <c r="J95" s="352"/>
      <c r="K95" s="92"/>
      <c r="L95" s="11"/>
      <c r="M95" s="92"/>
      <c r="N95" s="335"/>
      <c r="O95" s="335"/>
      <c r="Q95" s="138"/>
    </row>
    <row r="96" spans="1:22" s="19" customFormat="1" ht="10.5" x14ac:dyDescent="0.25">
      <c r="A96" s="16" t="s">
        <v>243</v>
      </c>
      <c r="B96" s="347">
        <v>2025</v>
      </c>
      <c r="C96" s="351" t="s">
        <v>549</v>
      </c>
      <c r="D96" s="351"/>
      <c r="E96" s="351"/>
      <c r="F96" s="92"/>
      <c r="G96" s="347">
        <v>2025</v>
      </c>
      <c r="H96" s="351" t="s">
        <v>549</v>
      </c>
      <c r="I96" s="351"/>
      <c r="J96" s="351"/>
      <c r="K96" s="92"/>
      <c r="L96" s="11"/>
      <c r="M96" s="92"/>
      <c r="N96" s="335"/>
      <c r="O96" s="335"/>
      <c r="Q96" s="138"/>
    </row>
    <row r="97" spans="1:17" s="19" customFormat="1" ht="10.5" x14ac:dyDescent="0.25">
      <c r="A97" s="94"/>
      <c r="B97" s="350"/>
      <c r="C97" s="202">
        <v>2025</v>
      </c>
      <c r="D97" s="202">
        <v>2026</v>
      </c>
      <c r="E97" s="96" t="s">
        <v>561</v>
      </c>
      <c r="F97" s="97"/>
      <c r="G97" s="350"/>
      <c r="H97" s="202">
        <v>2025</v>
      </c>
      <c r="I97" s="202">
        <v>2026</v>
      </c>
      <c r="J97" s="96" t="s">
        <v>561</v>
      </c>
      <c r="K97" s="92"/>
      <c r="L97" s="11"/>
      <c r="M97" s="92"/>
      <c r="N97" s="335"/>
      <c r="O97" s="335"/>
      <c r="Q97" s="138"/>
    </row>
    <row r="98" spans="1:17" x14ac:dyDescent="0.25">
      <c r="A98" s="9"/>
      <c r="B98" s="9"/>
      <c r="C98" s="9"/>
      <c r="D98" s="9"/>
      <c r="E98" s="9"/>
      <c r="F98" s="9"/>
      <c r="G98" s="9"/>
      <c r="H98" s="9"/>
      <c r="I98" s="9"/>
      <c r="J98" s="10"/>
      <c r="K98" s="10"/>
      <c r="L98" s="11"/>
      <c r="M98" s="10"/>
      <c r="N98" s="335"/>
      <c r="O98" s="335"/>
      <c r="Q98" s="138"/>
    </row>
    <row r="99" spans="1:17" s="20" customFormat="1" ht="10.5" x14ac:dyDescent="0.25">
      <c r="A99" s="68" t="s">
        <v>274</v>
      </c>
      <c r="B99" s="68">
        <v>28483.8929049</v>
      </c>
      <c r="C99" s="68">
        <v>22927.226427900005</v>
      </c>
      <c r="D99" s="68">
        <v>22220.866363299996</v>
      </c>
      <c r="E99" s="15">
        <v>-3.0808788268451082</v>
      </c>
      <c r="F99" s="68"/>
      <c r="G99" s="68">
        <v>361248.53693000012</v>
      </c>
      <c r="H99" s="68">
        <v>281217.88325000007</v>
      </c>
      <c r="I99" s="68">
        <v>306971.14903999993</v>
      </c>
      <c r="J99" s="15">
        <v>9.1577624766862442</v>
      </c>
      <c r="K99" s="15"/>
      <c r="L99" s="11"/>
      <c r="M99" s="15"/>
      <c r="N99" s="335"/>
      <c r="O99" s="335"/>
      <c r="Q99" s="138"/>
    </row>
    <row r="100" spans="1:17" ht="11.25" customHeight="1" x14ac:dyDescent="0.25">
      <c r="A100" s="16"/>
      <c r="B100" s="17"/>
      <c r="C100" s="17"/>
      <c r="D100" s="17"/>
      <c r="E100" s="15"/>
      <c r="F100" s="15"/>
      <c r="G100" s="17"/>
      <c r="H100" s="17"/>
      <c r="I100" s="17"/>
      <c r="J100" s="11"/>
      <c r="K100" s="11"/>
      <c r="L100" s="11"/>
      <c r="M100" s="11"/>
      <c r="N100" s="335"/>
      <c r="O100" s="335"/>
      <c r="Q100" s="138"/>
    </row>
    <row r="101" spans="1:17" s="19" customFormat="1" ht="11.25" customHeight="1" x14ac:dyDescent="0.25">
      <c r="A101" s="16" t="s">
        <v>283</v>
      </c>
      <c r="B101" s="17">
        <v>3016.5432708999997</v>
      </c>
      <c r="C101" s="17">
        <v>1754.4271739000001</v>
      </c>
      <c r="D101" s="17">
        <v>1711.4293786000003</v>
      </c>
      <c r="E101" s="15">
        <v>-2.4508167645635552</v>
      </c>
      <c r="F101" s="15"/>
      <c r="G101" s="17">
        <v>233871.61102999997</v>
      </c>
      <c r="H101" s="17">
        <v>173994.41523000001</v>
      </c>
      <c r="I101" s="17">
        <v>203251.70366999993</v>
      </c>
      <c r="J101" s="15">
        <v>16.815073289177263</v>
      </c>
      <c r="K101" s="15"/>
      <c r="L101" s="11"/>
      <c r="M101" s="15"/>
      <c r="N101" s="335"/>
      <c r="O101" s="335"/>
      <c r="Q101" s="138"/>
    </row>
    <row r="102" spans="1:17" ht="11.25" customHeight="1" x14ac:dyDescent="0.25">
      <c r="A102" s="9" t="s">
        <v>462</v>
      </c>
      <c r="B102" s="10">
        <v>74.726218000000017</v>
      </c>
      <c r="C102" s="10">
        <v>68.087103000000013</v>
      </c>
      <c r="D102" s="10">
        <v>110.88232280000001</v>
      </c>
      <c r="E102" s="11">
        <v>62.853635878736071</v>
      </c>
      <c r="F102" s="11"/>
      <c r="G102" s="10">
        <v>20805.233289999996</v>
      </c>
      <c r="H102" s="10">
        <v>17819.735259999998</v>
      </c>
      <c r="I102" s="10">
        <v>27517.168419999998</v>
      </c>
      <c r="J102" s="11">
        <v>54.419625311537885</v>
      </c>
      <c r="K102" s="11"/>
      <c r="L102" s="11"/>
      <c r="M102" s="11"/>
      <c r="N102" s="335"/>
      <c r="O102" s="335"/>
      <c r="Q102" s="138"/>
    </row>
    <row r="103" spans="1:17" ht="11.25" customHeight="1" x14ac:dyDescent="0.25">
      <c r="A103" s="9" t="s">
        <v>469</v>
      </c>
      <c r="B103" s="10">
        <v>28.614844900000005</v>
      </c>
      <c r="C103" s="10">
        <v>22.707449900000004</v>
      </c>
      <c r="D103" s="10">
        <v>32.552225999999997</v>
      </c>
      <c r="E103" s="11">
        <v>43.354829112713304</v>
      </c>
      <c r="F103" s="11"/>
      <c r="G103" s="10">
        <v>27911.16792</v>
      </c>
      <c r="H103" s="10">
        <v>25625.781990000003</v>
      </c>
      <c r="I103" s="10">
        <v>34959.292809999992</v>
      </c>
      <c r="J103" s="11">
        <v>36.422345369371442</v>
      </c>
      <c r="K103" s="11"/>
      <c r="L103" s="11"/>
      <c r="M103" s="11"/>
      <c r="N103" s="335"/>
      <c r="O103" s="335"/>
      <c r="Q103" s="138"/>
    </row>
    <row r="104" spans="1:17" ht="11.25" customHeight="1" x14ac:dyDescent="0.25">
      <c r="A104" s="9" t="s">
        <v>463</v>
      </c>
      <c r="B104" s="10">
        <v>4.8159670000000006</v>
      </c>
      <c r="C104" s="10">
        <v>2.4497779999999998</v>
      </c>
      <c r="D104" s="10">
        <v>2.380449</v>
      </c>
      <c r="E104" s="11">
        <v>-2.8300115357391462</v>
      </c>
      <c r="F104" s="11"/>
      <c r="G104" s="10">
        <v>14949.789419999996</v>
      </c>
      <c r="H104" s="10">
        <v>8061.7155399999992</v>
      </c>
      <c r="I104" s="10">
        <v>8154.343710000001</v>
      </c>
      <c r="J104" s="11">
        <v>1.1489883206670584</v>
      </c>
      <c r="K104" s="11"/>
      <c r="L104" s="11"/>
      <c r="M104" s="11"/>
      <c r="N104" s="335"/>
      <c r="O104" s="335"/>
      <c r="Q104" s="138"/>
    </row>
    <row r="105" spans="1:17" ht="11.25" customHeight="1" x14ac:dyDescent="0.25">
      <c r="A105" s="9" t="s">
        <v>464</v>
      </c>
      <c r="B105" s="10">
        <v>242.40451099999999</v>
      </c>
      <c r="C105" s="10">
        <v>221.58986499999995</v>
      </c>
      <c r="D105" s="10">
        <v>318.67859800000002</v>
      </c>
      <c r="E105" s="11">
        <v>43.814609030065583</v>
      </c>
      <c r="F105" s="11"/>
      <c r="G105" s="10">
        <v>19566.833429999995</v>
      </c>
      <c r="H105" s="10">
        <v>16988.578690000002</v>
      </c>
      <c r="I105" s="10">
        <v>24513.168159999994</v>
      </c>
      <c r="J105" s="11">
        <v>44.292048247857224</v>
      </c>
      <c r="K105" s="11"/>
      <c r="L105" s="11"/>
      <c r="M105" s="11"/>
      <c r="N105" s="335"/>
      <c r="O105" s="335"/>
      <c r="Q105" s="138"/>
    </row>
    <row r="106" spans="1:17" ht="11.25" customHeight="1" x14ac:dyDescent="0.25">
      <c r="A106" s="9" t="s">
        <v>465</v>
      </c>
      <c r="B106" s="10">
        <v>75.322724000000008</v>
      </c>
      <c r="C106" s="10">
        <v>64.728954999999999</v>
      </c>
      <c r="D106" s="10">
        <v>80.675349999999995</v>
      </c>
      <c r="E106" s="11">
        <v>24.635644125569442</v>
      </c>
      <c r="F106" s="11"/>
      <c r="G106" s="10">
        <v>15544.173520000002</v>
      </c>
      <c r="H106" s="10">
        <v>13804.763469999998</v>
      </c>
      <c r="I106" s="10">
        <v>19184.430969999994</v>
      </c>
      <c r="J106" s="11">
        <v>38.969646323103547</v>
      </c>
      <c r="K106" s="11"/>
      <c r="L106" s="11"/>
      <c r="M106" s="11"/>
      <c r="N106" s="335"/>
      <c r="O106" s="335"/>
      <c r="Q106" s="138"/>
    </row>
    <row r="107" spans="1:17" ht="11.25" customHeight="1" x14ac:dyDescent="0.25">
      <c r="A107" s="9" t="s">
        <v>466</v>
      </c>
      <c r="B107" s="10">
        <v>341.69616000000008</v>
      </c>
      <c r="C107" s="10">
        <v>179.19918100000001</v>
      </c>
      <c r="D107" s="10">
        <v>144.61882999999997</v>
      </c>
      <c r="E107" s="11">
        <v>-19.297159064583028</v>
      </c>
      <c r="F107" s="11"/>
      <c r="G107" s="10">
        <v>30229.983659999998</v>
      </c>
      <c r="H107" s="10">
        <v>16307.250250000001</v>
      </c>
      <c r="I107" s="10">
        <v>16070.870639999999</v>
      </c>
      <c r="J107" s="11">
        <v>-1.4495369015386359</v>
      </c>
      <c r="K107" s="11"/>
      <c r="L107" s="11"/>
      <c r="M107" s="11"/>
      <c r="N107" s="335"/>
      <c r="O107" s="335"/>
      <c r="Q107" s="138"/>
    </row>
    <row r="108" spans="1:17" ht="11.25" customHeight="1" x14ac:dyDescent="0.25">
      <c r="A108" s="9" t="s">
        <v>467</v>
      </c>
      <c r="B108" s="10">
        <v>23.656932000000001</v>
      </c>
      <c r="C108" s="10">
        <v>18.758472999999999</v>
      </c>
      <c r="D108" s="10">
        <v>5.6946570000000003</v>
      </c>
      <c r="E108" s="11">
        <v>-69.642214480890843</v>
      </c>
      <c r="F108" s="11"/>
      <c r="G108" s="10">
        <v>2467.9942000000001</v>
      </c>
      <c r="H108" s="10">
        <v>1998.3746700000002</v>
      </c>
      <c r="I108" s="10">
        <v>1351.9812299999999</v>
      </c>
      <c r="J108" s="11">
        <v>-32.345958428306147</v>
      </c>
      <c r="K108" s="11"/>
      <c r="L108" s="11"/>
      <c r="M108" s="11"/>
      <c r="N108" s="335"/>
      <c r="O108" s="335"/>
      <c r="Q108" s="138"/>
    </row>
    <row r="109" spans="1:17" ht="11.25" customHeight="1" x14ac:dyDescent="0.25">
      <c r="A109" s="9" t="s">
        <v>517</v>
      </c>
      <c r="B109" s="10">
        <v>78.290689999999998</v>
      </c>
      <c r="C109" s="10">
        <v>61.047820000000009</v>
      </c>
      <c r="D109" s="10">
        <v>43.552290999999997</v>
      </c>
      <c r="E109" s="11">
        <v>-28.65872851806995</v>
      </c>
      <c r="F109" s="11"/>
      <c r="G109" s="10">
        <v>5710.0971900000013</v>
      </c>
      <c r="H109" s="10">
        <v>4676.9411700000019</v>
      </c>
      <c r="I109" s="10">
        <v>3851.4105699999996</v>
      </c>
      <c r="J109" s="11">
        <v>-17.65107941265812</v>
      </c>
      <c r="K109" s="11"/>
      <c r="L109" s="11"/>
      <c r="M109" s="10"/>
      <c r="N109" s="335"/>
      <c r="O109" s="335"/>
      <c r="Q109" s="138"/>
    </row>
    <row r="110" spans="1:17" ht="11.25" customHeight="1" x14ac:dyDescent="0.25">
      <c r="A110" s="9" t="s">
        <v>468</v>
      </c>
      <c r="B110" s="10">
        <v>95.55023300000002</v>
      </c>
      <c r="C110" s="10">
        <v>74.017831000000001</v>
      </c>
      <c r="D110" s="10">
        <v>52.309863000000014</v>
      </c>
      <c r="E110" s="11">
        <v>-29.328025026834396</v>
      </c>
      <c r="F110" s="11"/>
      <c r="G110" s="10">
        <v>10366.510209999999</v>
      </c>
      <c r="H110" s="10">
        <v>7914.029660000002</v>
      </c>
      <c r="I110" s="10">
        <v>7346.0728799999997</v>
      </c>
      <c r="J110" s="11">
        <v>-7.1765813927970754</v>
      </c>
      <c r="K110" s="11"/>
      <c r="L110" s="11"/>
      <c r="M110" s="11"/>
      <c r="N110" s="335"/>
      <c r="O110" s="335"/>
      <c r="Q110" s="138"/>
    </row>
    <row r="111" spans="1:17" ht="11.25" customHeight="1" x14ac:dyDescent="0.25">
      <c r="A111" s="9" t="s">
        <v>516</v>
      </c>
      <c r="B111" s="10">
        <v>1436.6221259999995</v>
      </c>
      <c r="C111" s="10">
        <v>585.438806</v>
      </c>
      <c r="D111" s="10">
        <v>402.07327800000007</v>
      </c>
      <c r="E111" s="11">
        <v>-31.32104092190977</v>
      </c>
      <c r="F111" s="11"/>
      <c r="G111" s="10">
        <v>18502.182060000003</v>
      </c>
      <c r="H111" s="10">
        <v>7691.221550000002</v>
      </c>
      <c r="I111" s="10">
        <v>4097.5917800000007</v>
      </c>
      <c r="J111" s="11">
        <v>-46.723784338262895</v>
      </c>
      <c r="K111" s="11"/>
      <c r="L111" s="11"/>
      <c r="M111" s="11"/>
      <c r="N111" s="335"/>
      <c r="O111" s="335"/>
      <c r="Q111" s="138"/>
    </row>
    <row r="112" spans="1:17" ht="11.25" customHeight="1" x14ac:dyDescent="0.25">
      <c r="A112" s="9" t="s">
        <v>470</v>
      </c>
      <c r="B112" s="10">
        <v>614.84286499999996</v>
      </c>
      <c r="C112" s="10">
        <v>456.40191200000015</v>
      </c>
      <c r="D112" s="10">
        <v>518.01151379999999</v>
      </c>
      <c r="E112" s="11">
        <v>13.498979776403701</v>
      </c>
      <c r="F112" s="11"/>
      <c r="G112" s="10">
        <v>67817.646130000008</v>
      </c>
      <c r="H112" s="10">
        <v>53106.022979999994</v>
      </c>
      <c r="I112" s="10">
        <v>56205.37249999999</v>
      </c>
      <c r="J112" s="11">
        <v>5.8361544436630481</v>
      </c>
      <c r="K112" s="11"/>
      <c r="L112" s="11"/>
      <c r="M112" s="11"/>
      <c r="N112" s="335"/>
      <c r="O112" s="335"/>
      <c r="Q112" s="138"/>
    </row>
    <row r="113" spans="1:18" ht="11.25" customHeight="1" x14ac:dyDescent="0.25">
      <c r="A113" s="9"/>
      <c r="B113" s="10"/>
      <c r="C113" s="10"/>
      <c r="D113" s="10"/>
      <c r="E113" s="11"/>
      <c r="F113" s="11"/>
      <c r="G113" s="10"/>
      <c r="H113" s="10"/>
      <c r="I113" s="10"/>
      <c r="J113" s="11"/>
      <c r="K113" s="11"/>
      <c r="L113" s="11"/>
      <c r="M113" s="11"/>
      <c r="N113" s="335"/>
      <c r="O113" s="335"/>
      <c r="Q113" s="138"/>
    </row>
    <row r="114" spans="1:18" ht="11.25" customHeight="1" x14ac:dyDescent="0.25">
      <c r="A114" s="9" t="s">
        <v>336</v>
      </c>
      <c r="B114" s="10">
        <v>14798.917187999999</v>
      </c>
      <c r="C114" s="10">
        <v>12234.065247999999</v>
      </c>
      <c r="D114" s="10">
        <v>8760.1972889999997</v>
      </c>
      <c r="E114" s="11">
        <v>-28.395041947057635</v>
      </c>
      <c r="F114" s="15"/>
      <c r="G114" s="10">
        <v>70696.989170000015</v>
      </c>
      <c r="H114" s="10">
        <v>60943.414959999995</v>
      </c>
      <c r="I114" s="10">
        <v>49759.029029999991</v>
      </c>
      <c r="J114" s="11">
        <v>-18.352082726806231</v>
      </c>
      <c r="K114" s="11"/>
      <c r="L114" s="11"/>
      <c r="M114" s="11"/>
      <c r="N114" s="335"/>
      <c r="O114" s="335"/>
      <c r="Q114" s="138"/>
    </row>
    <row r="115" spans="1:18" ht="11.25" customHeight="1" x14ac:dyDescent="0.25">
      <c r="A115" s="9" t="s">
        <v>281</v>
      </c>
      <c r="B115" s="10">
        <v>1809.3219940000004</v>
      </c>
      <c r="C115" s="10">
        <v>1678.5541300000004</v>
      </c>
      <c r="D115" s="10">
        <v>5966.9174858999986</v>
      </c>
      <c r="E115" s="11">
        <v>255.47959873656248</v>
      </c>
      <c r="F115" s="15"/>
      <c r="G115" s="10">
        <v>13824.663400000001</v>
      </c>
      <c r="H115" s="10">
        <v>10730.551509999999</v>
      </c>
      <c r="I115" s="10">
        <v>24788.734300000004</v>
      </c>
      <c r="J115" s="11">
        <v>131.01081316182982</v>
      </c>
      <c r="K115" s="11"/>
      <c r="L115" s="11"/>
      <c r="M115" s="11"/>
      <c r="N115" s="335"/>
      <c r="O115" s="335"/>
      <c r="Q115" s="138"/>
    </row>
    <row r="116" spans="1:18" ht="11.25" customHeight="1" x14ac:dyDescent="0.25">
      <c r="A116" s="9" t="s">
        <v>457</v>
      </c>
      <c r="B116" s="10">
        <v>2988.0340630000001</v>
      </c>
      <c r="C116" s="10">
        <v>2960.1524630000004</v>
      </c>
      <c r="D116" s="10">
        <v>2357.3139220000003</v>
      </c>
      <c r="E116" s="11">
        <v>-20.365117963858069</v>
      </c>
      <c r="F116" s="15"/>
      <c r="G116" s="10">
        <v>15677.972610000001</v>
      </c>
      <c r="H116" s="10">
        <v>15523.388260000002</v>
      </c>
      <c r="I116" s="10">
        <v>13253.370520000002</v>
      </c>
      <c r="J116" s="11">
        <v>-14.623210487167185</v>
      </c>
      <c r="K116" s="11"/>
      <c r="L116" s="11"/>
      <c r="M116" s="11"/>
      <c r="N116" s="335"/>
      <c r="O116" s="335"/>
      <c r="Q116" s="138"/>
    </row>
    <row r="117" spans="1:18" x14ac:dyDescent="0.25">
      <c r="A117" s="9" t="s">
        <v>458</v>
      </c>
      <c r="B117" s="10">
        <v>15.410396000000002</v>
      </c>
      <c r="C117" s="10">
        <v>12.520765000000004</v>
      </c>
      <c r="D117" s="10">
        <v>12.516297800000002</v>
      </c>
      <c r="E117" s="11">
        <v>-3.567833115629071E-2</v>
      </c>
      <c r="F117" s="11"/>
      <c r="G117" s="10">
        <v>10712.799140000001</v>
      </c>
      <c r="H117" s="10">
        <v>7935.32978</v>
      </c>
      <c r="I117" s="10">
        <v>4993.0186900000008</v>
      </c>
      <c r="J117" s="11">
        <v>-37.078623971189252</v>
      </c>
      <c r="K117" s="11"/>
      <c r="L117" s="11"/>
      <c r="M117" s="11"/>
      <c r="N117" s="335"/>
      <c r="O117" s="335"/>
      <c r="Q117" s="138"/>
    </row>
    <row r="118" spans="1:18" ht="11.25" customHeight="1" x14ac:dyDescent="0.25">
      <c r="A118" s="9" t="s">
        <v>460</v>
      </c>
      <c r="B118" s="10">
        <v>632.16043100000002</v>
      </c>
      <c r="C118" s="10">
        <v>632.16043100000002</v>
      </c>
      <c r="D118" s="10">
        <v>438.98836000000006</v>
      </c>
      <c r="E118" s="11">
        <v>-30.557444206753885</v>
      </c>
      <c r="F118" s="15"/>
      <c r="G118" s="10">
        <v>2740.17596</v>
      </c>
      <c r="H118" s="10">
        <v>2740.17596</v>
      </c>
      <c r="I118" s="10">
        <v>2805.7765399999994</v>
      </c>
      <c r="J118" s="11">
        <v>2.39402800979245</v>
      </c>
      <c r="K118" s="11"/>
      <c r="L118" s="11"/>
      <c r="M118" s="11"/>
      <c r="N118" s="335"/>
      <c r="O118" s="335"/>
      <c r="Q118" s="138"/>
    </row>
    <row r="119" spans="1:18" ht="11.25" customHeight="1" x14ac:dyDescent="0.25">
      <c r="A119" s="9" t="s">
        <v>337</v>
      </c>
      <c r="B119" s="10">
        <v>427.31655999999998</v>
      </c>
      <c r="C119" s="10">
        <v>92.316559999999996</v>
      </c>
      <c r="D119" s="10">
        <v>160.14526000000001</v>
      </c>
      <c r="E119" s="11">
        <v>73.47403326120471</v>
      </c>
      <c r="F119" s="11"/>
      <c r="G119" s="10">
        <v>1854.5776899999998</v>
      </c>
      <c r="H119" s="10">
        <v>274.34575999999998</v>
      </c>
      <c r="I119" s="10">
        <v>505.29426000000001</v>
      </c>
      <c r="J119" s="11">
        <v>84.181545215060027</v>
      </c>
      <c r="K119" s="11"/>
      <c r="L119" s="11"/>
      <c r="M119" s="11"/>
      <c r="N119" s="335"/>
      <c r="O119" s="335"/>
      <c r="Q119" s="138"/>
      <c r="R119" s="204"/>
    </row>
    <row r="120" spans="1:18" ht="11.25" customHeight="1" x14ac:dyDescent="0.25">
      <c r="A120" s="9" t="s">
        <v>335</v>
      </c>
      <c r="B120" s="10">
        <v>1848.7542699999999</v>
      </c>
      <c r="C120" s="10">
        <v>1423.0294699999999</v>
      </c>
      <c r="D120" s="10">
        <v>1051.9374700000001</v>
      </c>
      <c r="E120" s="11">
        <v>-26.077604703435966</v>
      </c>
      <c r="F120" s="15"/>
      <c r="G120" s="10">
        <v>5933.5291799999995</v>
      </c>
      <c r="H120" s="10">
        <v>4468.5890099999997</v>
      </c>
      <c r="I120" s="10">
        <v>3427.2443900000003</v>
      </c>
      <c r="J120" s="11">
        <v>-23.303656202654437</v>
      </c>
      <c r="K120" s="11"/>
      <c r="L120" s="11"/>
      <c r="M120" s="11"/>
      <c r="N120" s="335"/>
      <c r="O120" s="335"/>
      <c r="Q120" s="138"/>
    </row>
    <row r="121" spans="1:18" ht="11.25" customHeight="1" x14ac:dyDescent="0.25">
      <c r="A121" s="9" t="s">
        <v>329</v>
      </c>
      <c r="B121" s="10">
        <v>981.91747999999995</v>
      </c>
      <c r="C121" s="10">
        <v>818.61748</v>
      </c>
      <c r="D121" s="10">
        <v>367.2</v>
      </c>
      <c r="E121" s="11">
        <v>-55.143884784869243</v>
      </c>
      <c r="F121" s="15"/>
      <c r="G121" s="10">
        <v>833.32887999999991</v>
      </c>
      <c r="H121" s="10">
        <v>682.83687999999984</v>
      </c>
      <c r="I121" s="10">
        <v>292.32784999999996</v>
      </c>
      <c r="J121" s="11">
        <v>-57.18921186565084</v>
      </c>
      <c r="K121" s="11"/>
      <c r="L121" s="11"/>
      <c r="M121" s="11"/>
      <c r="N121" s="335"/>
      <c r="O121" s="335"/>
      <c r="Q121" s="138"/>
    </row>
    <row r="122" spans="1:18" ht="11.25" customHeight="1" x14ac:dyDescent="0.25">
      <c r="A122" s="9" t="s">
        <v>282</v>
      </c>
      <c r="B122" s="10">
        <v>139.13482000000002</v>
      </c>
      <c r="C122" s="10">
        <v>139.13482000000002</v>
      </c>
      <c r="D122" s="10">
        <v>0.92337999999999998</v>
      </c>
      <c r="E122" s="11">
        <v>-99.336341542685005</v>
      </c>
      <c r="F122" s="15"/>
      <c r="G122" s="10">
        <v>830.49113</v>
      </c>
      <c r="H122" s="10">
        <v>830.49113</v>
      </c>
      <c r="I122" s="10">
        <v>73.881699999999995</v>
      </c>
      <c r="J122" s="11">
        <v>-91.103854414435474</v>
      </c>
      <c r="K122" s="11"/>
      <c r="L122" s="11"/>
      <c r="M122" s="11"/>
      <c r="N122" s="335"/>
      <c r="O122" s="335"/>
      <c r="Q122" s="138"/>
    </row>
    <row r="123" spans="1:18" ht="11.25" customHeight="1" x14ac:dyDescent="0.25">
      <c r="A123" s="9" t="s">
        <v>279</v>
      </c>
      <c r="B123" s="10">
        <v>1291.2173</v>
      </c>
      <c r="C123" s="10">
        <v>691.29230000000007</v>
      </c>
      <c r="D123" s="10">
        <v>791.34999999999991</v>
      </c>
      <c r="E123" s="11">
        <v>14.474007594182652</v>
      </c>
      <c r="F123" s="15"/>
      <c r="G123" s="10">
        <v>1789.77989</v>
      </c>
      <c r="H123" s="10">
        <v>1039.8425</v>
      </c>
      <c r="I123" s="10">
        <v>1012.1785</v>
      </c>
      <c r="J123" s="11">
        <v>-2.6604028975541922</v>
      </c>
      <c r="K123" s="11"/>
      <c r="L123" s="11"/>
      <c r="M123" s="11"/>
      <c r="N123" s="335"/>
      <c r="O123" s="335"/>
      <c r="Q123" s="138"/>
    </row>
    <row r="124" spans="1:18" ht="11.25" customHeight="1" x14ac:dyDescent="0.25">
      <c r="A124" s="9" t="s">
        <v>298</v>
      </c>
      <c r="B124" s="10">
        <v>486.45204999999999</v>
      </c>
      <c r="C124" s="10">
        <v>459.26405</v>
      </c>
      <c r="D124" s="10">
        <v>513.31462500000009</v>
      </c>
      <c r="E124" s="11">
        <v>11.768954047241479</v>
      </c>
      <c r="F124" s="15"/>
      <c r="G124" s="10">
        <v>1041.5412200000001</v>
      </c>
      <c r="H124" s="10">
        <v>975.38369999999998</v>
      </c>
      <c r="I124" s="10">
        <v>994.60273999999993</v>
      </c>
      <c r="J124" s="11">
        <v>1.9704081583483486</v>
      </c>
      <c r="K124" s="11"/>
      <c r="L124" s="11"/>
      <c r="M124" s="11"/>
      <c r="N124" s="335"/>
      <c r="O124" s="335"/>
      <c r="Q124" s="138"/>
    </row>
    <row r="125" spans="1:18" ht="11.25" customHeight="1" x14ac:dyDescent="0.25">
      <c r="A125" s="9" t="s">
        <v>459</v>
      </c>
      <c r="B125" s="10">
        <v>5.5285200000000003</v>
      </c>
      <c r="C125" s="10">
        <v>5.41852</v>
      </c>
      <c r="D125" s="10">
        <v>83.065100000000001</v>
      </c>
      <c r="E125" s="11">
        <v>1432.9850217402536</v>
      </c>
      <c r="F125" s="15"/>
      <c r="G125" s="10">
        <v>57.22681</v>
      </c>
      <c r="H125" s="10">
        <v>56.331360000000004</v>
      </c>
      <c r="I125" s="10">
        <v>742.22919999999999</v>
      </c>
      <c r="J125" s="11">
        <v>1217.6127826489542</v>
      </c>
      <c r="K125" s="11"/>
      <c r="L125" s="11"/>
      <c r="M125" s="11"/>
      <c r="N125" s="335"/>
      <c r="O125" s="335"/>
      <c r="Q125" s="138"/>
    </row>
    <row r="126" spans="1:18" ht="11.25" customHeight="1" x14ac:dyDescent="0.25">
      <c r="A126" s="9" t="s">
        <v>461</v>
      </c>
      <c r="B126" s="10">
        <v>0</v>
      </c>
      <c r="C126" s="10">
        <v>0</v>
      </c>
      <c r="D126" s="10">
        <v>0</v>
      </c>
      <c r="E126" s="11" t="s">
        <v>564</v>
      </c>
      <c r="F126" s="15"/>
      <c r="G126" s="10">
        <v>0</v>
      </c>
      <c r="H126" s="10">
        <v>0</v>
      </c>
      <c r="I126" s="10">
        <v>0</v>
      </c>
      <c r="J126" s="11" t="s">
        <v>564</v>
      </c>
      <c r="K126" s="11"/>
      <c r="L126" s="11"/>
      <c r="M126" s="11"/>
      <c r="N126" s="335"/>
      <c r="O126" s="335"/>
      <c r="Q126" s="138"/>
    </row>
    <row r="127" spans="1:18" ht="11.25" customHeight="1" x14ac:dyDescent="0.25">
      <c r="A127" s="9" t="s">
        <v>72</v>
      </c>
      <c r="B127" s="10">
        <v>0</v>
      </c>
      <c r="C127" s="10">
        <v>0</v>
      </c>
      <c r="D127" s="10">
        <v>0</v>
      </c>
      <c r="E127" s="11" t="s">
        <v>564</v>
      </c>
      <c r="F127" s="15"/>
      <c r="G127" s="10">
        <v>0</v>
      </c>
      <c r="H127" s="10">
        <v>0</v>
      </c>
      <c r="I127" s="10">
        <v>0</v>
      </c>
      <c r="J127" s="11" t="s">
        <v>564</v>
      </c>
      <c r="K127" s="11"/>
      <c r="L127" s="11"/>
      <c r="M127" s="11"/>
      <c r="N127" s="335"/>
      <c r="O127" s="335"/>
      <c r="Q127" s="138"/>
    </row>
    <row r="128" spans="1:18" x14ac:dyDescent="0.25">
      <c r="A128" s="9"/>
      <c r="B128" s="10"/>
      <c r="C128" s="10"/>
      <c r="D128" s="10"/>
      <c r="E128" s="11"/>
      <c r="F128" s="11"/>
      <c r="G128" s="10"/>
      <c r="H128" s="10"/>
      <c r="I128" s="10"/>
      <c r="J128" s="11"/>
      <c r="K128" s="11"/>
      <c r="L128" s="11"/>
      <c r="M128" s="11"/>
      <c r="N128" s="335"/>
      <c r="O128" s="335"/>
      <c r="Q128" s="138"/>
    </row>
    <row r="129" spans="1:18" x14ac:dyDescent="0.25">
      <c r="A129" s="16" t="s">
        <v>471</v>
      </c>
      <c r="B129" s="17">
        <v>43.184562</v>
      </c>
      <c r="C129" s="17">
        <v>26.273017000000003</v>
      </c>
      <c r="D129" s="17">
        <v>5.5677949999999994</v>
      </c>
      <c r="E129" s="15">
        <v>-78.807934391394795</v>
      </c>
      <c r="F129" s="15"/>
      <c r="G129" s="17">
        <v>1383.8508200000001</v>
      </c>
      <c r="H129" s="17">
        <v>1022.7872100000001</v>
      </c>
      <c r="I129" s="17">
        <v>1071.75765</v>
      </c>
      <c r="J129" s="15">
        <v>4.7879402011685244</v>
      </c>
      <c r="K129" s="11"/>
      <c r="L129" s="11"/>
      <c r="M129" s="11"/>
      <c r="N129" s="335"/>
      <c r="O129" s="335"/>
      <c r="Q129" s="138"/>
    </row>
    <row r="130" spans="1:18" x14ac:dyDescent="0.25">
      <c r="A130" s="66"/>
      <c r="B130" s="70"/>
      <c r="C130" s="70"/>
      <c r="D130" s="70"/>
      <c r="E130" s="70"/>
      <c r="F130" s="70"/>
      <c r="G130" s="70"/>
      <c r="H130" s="70"/>
      <c r="I130" s="70"/>
      <c r="J130" s="66"/>
      <c r="K130" s="9"/>
      <c r="L130" s="11"/>
      <c r="M130" s="9"/>
      <c r="N130" s="335"/>
      <c r="O130" s="335"/>
      <c r="Q130" s="138"/>
    </row>
    <row r="131" spans="1:18" x14ac:dyDescent="0.25">
      <c r="A131" s="9" t="s">
        <v>384</v>
      </c>
      <c r="B131" s="9"/>
      <c r="C131" s="9"/>
      <c r="D131" s="9"/>
      <c r="E131" s="9"/>
      <c r="F131" s="9"/>
      <c r="G131" s="9"/>
      <c r="H131" s="9"/>
      <c r="I131" s="9"/>
      <c r="J131" s="9"/>
      <c r="K131" s="9"/>
      <c r="L131" s="11"/>
      <c r="M131" s="9"/>
      <c r="N131" s="335"/>
      <c r="O131" s="335"/>
      <c r="Q131" s="138"/>
    </row>
    <row r="132" spans="1:18" ht="20.149999999999999" customHeight="1" x14ac:dyDescent="0.25">
      <c r="A132" s="344" t="s">
        <v>151</v>
      </c>
      <c r="B132" s="344"/>
      <c r="C132" s="344"/>
      <c r="D132" s="344"/>
      <c r="E132" s="344"/>
      <c r="F132" s="344"/>
      <c r="G132" s="344"/>
      <c r="H132" s="344"/>
      <c r="I132" s="344"/>
      <c r="J132" s="344"/>
      <c r="K132" s="309"/>
      <c r="L132" s="11"/>
      <c r="M132" s="309"/>
      <c r="N132" s="335"/>
      <c r="O132" s="335"/>
      <c r="Q132" s="138"/>
    </row>
    <row r="133" spans="1:18" ht="20.149999999999999" customHeight="1" x14ac:dyDescent="0.25">
      <c r="A133" s="345" t="s">
        <v>503</v>
      </c>
      <c r="B133" s="345"/>
      <c r="C133" s="345"/>
      <c r="D133" s="345"/>
      <c r="E133" s="345"/>
      <c r="F133" s="345"/>
      <c r="G133" s="345"/>
      <c r="H133" s="345"/>
      <c r="I133" s="345"/>
      <c r="J133" s="345"/>
      <c r="K133" s="309"/>
      <c r="L133" s="11"/>
      <c r="M133" s="309"/>
      <c r="N133" s="335"/>
      <c r="O133" s="335"/>
      <c r="Q133" s="138"/>
    </row>
    <row r="134" spans="1:18" s="19" customFormat="1" ht="10.5" x14ac:dyDescent="0.25">
      <c r="A134" s="16"/>
      <c r="B134" s="352" t="s">
        <v>284</v>
      </c>
      <c r="C134" s="352"/>
      <c r="D134" s="352"/>
      <c r="E134" s="352"/>
      <c r="F134" s="92"/>
      <c r="G134" s="352" t="s">
        <v>393</v>
      </c>
      <c r="H134" s="352"/>
      <c r="I134" s="352"/>
      <c r="J134" s="352"/>
      <c r="K134" s="92"/>
      <c r="L134" s="11"/>
      <c r="M134" s="92"/>
      <c r="N134" s="335"/>
      <c r="O134" s="335"/>
      <c r="Q134" s="138"/>
    </row>
    <row r="135" spans="1:18" s="19" customFormat="1" ht="10.5" x14ac:dyDescent="0.25">
      <c r="A135" s="16" t="s">
        <v>243</v>
      </c>
      <c r="B135" s="347">
        <v>2025</v>
      </c>
      <c r="C135" s="351" t="s">
        <v>549</v>
      </c>
      <c r="D135" s="351"/>
      <c r="E135" s="351"/>
      <c r="F135" s="92"/>
      <c r="G135" s="347">
        <v>2025</v>
      </c>
      <c r="H135" s="351" t="s">
        <v>549</v>
      </c>
      <c r="I135" s="351"/>
      <c r="J135" s="351"/>
      <c r="K135" s="92"/>
      <c r="L135" s="11"/>
      <c r="M135" s="92"/>
      <c r="N135" s="335"/>
      <c r="O135" s="335"/>
      <c r="Q135" s="138"/>
    </row>
    <row r="136" spans="1:18" s="19" customFormat="1" ht="10.5" x14ac:dyDescent="0.25">
      <c r="A136" s="94"/>
      <c r="B136" s="350"/>
      <c r="C136" s="202">
        <v>2025</v>
      </c>
      <c r="D136" s="202">
        <v>2026</v>
      </c>
      <c r="E136" s="96" t="s">
        <v>561</v>
      </c>
      <c r="F136" s="97"/>
      <c r="G136" s="350"/>
      <c r="H136" s="202">
        <v>2025</v>
      </c>
      <c r="I136" s="202">
        <v>2026</v>
      </c>
      <c r="J136" s="96" t="s">
        <v>561</v>
      </c>
      <c r="K136" s="92"/>
      <c r="L136" s="11"/>
      <c r="M136" s="92"/>
      <c r="N136" s="335"/>
      <c r="O136" s="335"/>
      <c r="Q136" s="138"/>
    </row>
    <row r="137" spans="1:18" ht="11.25" customHeight="1" x14ac:dyDescent="0.25">
      <c r="A137" s="9"/>
      <c r="B137" s="10"/>
      <c r="C137" s="10"/>
      <c r="D137" s="10"/>
      <c r="E137" s="11"/>
      <c r="F137" s="11"/>
      <c r="G137" s="10"/>
      <c r="H137" s="10"/>
      <c r="I137" s="10"/>
      <c r="J137" s="11"/>
      <c r="K137" s="11"/>
      <c r="L137" s="11"/>
      <c r="M137" s="11"/>
      <c r="N137" s="335"/>
      <c r="O137" s="335"/>
      <c r="Q137" s="138"/>
    </row>
    <row r="138" spans="1:18" s="20" customFormat="1" ht="10.5" x14ac:dyDescent="0.25">
      <c r="A138" s="68" t="s">
        <v>502</v>
      </c>
      <c r="B138" s="68">
        <v>1164507.1209090003</v>
      </c>
      <c r="C138" s="68">
        <v>1058195.8662620001</v>
      </c>
      <c r="D138" s="68">
        <v>97605.264592000007</v>
      </c>
      <c r="E138" s="15">
        <v>-90.776257240846775</v>
      </c>
      <c r="F138" s="68"/>
      <c r="G138" s="68">
        <v>108163.79164</v>
      </c>
      <c r="H138" s="68">
        <v>37287.724520000003</v>
      </c>
      <c r="I138" s="68">
        <v>42343.402800000003</v>
      </c>
      <c r="J138" s="15">
        <v>13.558559405490911</v>
      </c>
      <c r="K138" s="15"/>
      <c r="L138" s="11"/>
      <c r="M138" s="15"/>
      <c r="N138" s="335"/>
      <c r="O138" s="335"/>
      <c r="Q138" s="138"/>
    </row>
    <row r="139" spans="1:18" ht="11.25" customHeight="1" x14ac:dyDescent="0.25">
      <c r="A139" s="16"/>
      <c r="B139" s="17"/>
      <c r="C139" s="17"/>
      <c r="D139" s="17"/>
      <c r="E139" s="15"/>
      <c r="F139" s="15"/>
      <c r="G139" s="17"/>
      <c r="H139" s="17"/>
      <c r="I139" s="17"/>
      <c r="J139" s="11"/>
      <c r="K139" s="11"/>
      <c r="L139" s="11"/>
      <c r="M139" s="11"/>
      <c r="N139" s="335"/>
      <c r="O139" s="335"/>
      <c r="Q139" s="138"/>
    </row>
    <row r="140" spans="1:18" s="19" customFormat="1" ht="11.25" customHeight="1" x14ac:dyDescent="0.25">
      <c r="A140" s="159" t="s">
        <v>285</v>
      </c>
      <c r="B140" s="17">
        <v>1141809.6941200001</v>
      </c>
      <c r="C140" s="17">
        <v>1047427.4117200001</v>
      </c>
      <c r="D140" s="17">
        <v>81073.654240000003</v>
      </c>
      <c r="E140" s="15">
        <v>-92.259735296895897</v>
      </c>
      <c r="F140" s="15"/>
      <c r="G140" s="17">
        <v>47899.604950000008</v>
      </c>
      <c r="H140" s="17">
        <v>12245.854240000001</v>
      </c>
      <c r="I140" s="17">
        <v>12417.167090000001</v>
      </c>
      <c r="J140" s="15">
        <v>1.3989456892310699</v>
      </c>
      <c r="K140" s="15"/>
      <c r="L140" s="11"/>
      <c r="M140" s="15"/>
      <c r="N140" s="335"/>
      <c r="O140" s="335"/>
      <c r="Q140" s="138"/>
      <c r="R140" s="203"/>
    </row>
    <row r="141" spans="1:18" ht="11.25" customHeight="1" x14ac:dyDescent="0.25">
      <c r="A141" s="160" t="s">
        <v>111</v>
      </c>
      <c r="B141" s="10">
        <v>1064058.8501200001</v>
      </c>
      <c r="C141" s="10">
        <v>971979.28772000002</v>
      </c>
      <c r="D141" s="10">
        <v>22981.151240000003</v>
      </c>
      <c r="E141" s="11">
        <v>-97.635633646689371</v>
      </c>
      <c r="F141" s="15"/>
      <c r="G141" s="10">
        <v>36877.70973000001</v>
      </c>
      <c r="H141" s="10">
        <v>2814.380149999999</v>
      </c>
      <c r="I141" s="10">
        <v>4047.9757999999997</v>
      </c>
      <c r="J141" s="11">
        <v>43.831877154193307</v>
      </c>
      <c r="K141" s="11"/>
      <c r="L141" s="11"/>
      <c r="M141" s="11"/>
      <c r="N141" s="335"/>
      <c r="O141" s="335"/>
      <c r="Q141" s="138"/>
    </row>
    <row r="142" spans="1:18" ht="11.25" customHeight="1" x14ac:dyDescent="0.25">
      <c r="A142" s="160" t="s">
        <v>112</v>
      </c>
      <c r="B142" s="10">
        <v>72047.744000000006</v>
      </c>
      <c r="C142" s="10">
        <v>72047.744000000006</v>
      </c>
      <c r="D142" s="10">
        <v>55916.222000000002</v>
      </c>
      <c r="E142" s="11">
        <v>-22.390044579327849</v>
      </c>
      <c r="F142" s="15"/>
      <c r="G142" s="10">
        <v>8884.1299700000018</v>
      </c>
      <c r="H142" s="10">
        <v>8884.1299700000018</v>
      </c>
      <c r="I142" s="10">
        <v>8086.4970400000002</v>
      </c>
      <c r="J142" s="11">
        <v>-8.9781771844114786</v>
      </c>
      <c r="K142" s="11"/>
      <c r="L142" s="11"/>
      <c r="M142" s="11"/>
      <c r="N142" s="335"/>
      <c r="O142" s="335"/>
      <c r="Q142" s="138"/>
    </row>
    <row r="143" spans="1:18" ht="11.25" customHeight="1" x14ac:dyDescent="0.25">
      <c r="A143" s="160" t="s">
        <v>309</v>
      </c>
      <c r="B143" s="10">
        <v>0</v>
      </c>
      <c r="C143" s="10">
        <v>0</v>
      </c>
      <c r="D143" s="10">
        <v>0</v>
      </c>
      <c r="E143" s="11" t="s">
        <v>564</v>
      </c>
      <c r="F143" s="15"/>
      <c r="G143" s="10">
        <v>0</v>
      </c>
      <c r="H143" s="10">
        <v>0</v>
      </c>
      <c r="I143" s="10">
        <v>0</v>
      </c>
      <c r="J143" s="11" t="s">
        <v>564</v>
      </c>
      <c r="K143" s="11"/>
      <c r="L143" s="11"/>
      <c r="M143" s="11"/>
      <c r="N143" s="335"/>
      <c r="O143" s="335"/>
      <c r="Q143" s="138"/>
    </row>
    <row r="144" spans="1:18" ht="11.25" customHeight="1" x14ac:dyDescent="0.25">
      <c r="A144" s="160" t="s">
        <v>310</v>
      </c>
      <c r="B144" s="10">
        <v>5703.1</v>
      </c>
      <c r="C144" s="10">
        <v>3400.3799999999997</v>
      </c>
      <c r="D144" s="10">
        <v>2176.2809999999999</v>
      </c>
      <c r="E144" s="11">
        <v>-35.998888359536281</v>
      </c>
      <c r="F144" s="15"/>
      <c r="G144" s="10">
        <v>2137.7652500000004</v>
      </c>
      <c r="H144" s="10">
        <v>547.34411999999998</v>
      </c>
      <c r="I144" s="10">
        <v>282.69425000000001</v>
      </c>
      <c r="J144" s="11">
        <v>-48.351642107710958</v>
      </c>
      <c r="K144" s="11"/>
      <c r="L144" s="11"/>
      <c r="M144" s="11"/>
      <c r="N144" s="335"/>
      <c r="O144" s="335"/>
      <c r="Q144" s="138"/>
    </row>
    <row r="145" spans="1:17" ht="11.25" customHeight="1" x14ac:dyDescent="0.25">
      <c r="A145" s="160"/>
      <c r="B145" s="10"/>
      <c r="C145" s="10"/>
      <c r="D145" s="10"/>
      <c r="E145" s="11"/>
      <c r="F145" s="15"/>
      <c r="G145" s="10"/>
      <c r="H145" s="10"/>
      <c r="I145" s="10"/>
      <c r="J145" s="11"/>
      <c r="K145" s="11"/>
      <c r="L145" s="11"/>
      <c r="M145" s="11"/>
      <c r="N145" s="335"/>
      <c r="O145" s="335"/>
      <c r="Q145" s="138"/>
    </row>
    <row r="146" spans="1:17" s="19" customFormat="1" ht="11.25" customHeight="1" x14ac:dyDescent="0.25">
      <c r="A146" s="159" t="s">
        <v>286</v>
      </c>
      <c r="B146" s="17">
        <v>37.287999999999997</v>
      </c>
      <c r="C146" s="17">
        <v>37.287999999999997</v>
      </c>
      <c r="D146" s="17">
        <v>0</v>
      </c>
      <c r="E146" s="15" t="s">
        <v>564</v>
      </c>
      <c r="F146" s="15"/>
      <c r="G146" s="17">
        <v>0.18518999999999999</v>
      </c>
      <c r="H146" s="17">
        <v>0.18518999999999999</v>
      </c>
      <c r="I146" s="17">
        <v>0</v>
      </c>
      <c r="J146" s="15" t="s">
        <v>564</v>
      </c>
      <c r="K146" s="15"/>
      <c r="L146" s="11"/>
      <c r="M146" s="15"/>
      <c r="N146" s="335"/>
      <c r="O146" s="335"/>
      <c r="Q146" s="138"/>
    </row>
    <row r="147" spans="1:17" ht="11.25" customHeight="1" x14ac:dyDescent="0.25">
      <c r="A147" s="160" t="s">
        <v>111</v>
      </c>
      <c r="B147" s="10">
        <v>0</v>
      </c>
      <c r="C147" s="10">
        <v>0</v>
      </c>
      <c r="D147" s="10">
        <v>0</v>
      </c>
      <c r="E147" s="11" t="s">
        <v>564</v>
      </c>
      <c r="F147" s="15"/>
      <c r="G147" s="10">
        <v>0</v>
      </c>
      <c r="H147" s="10">
        <v>0</v>
      </c>
      <c r="I147" s="10">
        <v>0</v>
      </c>
      <c r="J147" s="11" t="s">
        <v>564</v>
      </c>
      <c r="K147" s="11"/>
      <c r="L147" s="11"/>
      <c r="M147" s="11"/>
      <c r="N147" s="335"/>
      <c r="O147" s="335"/>
      <c r="Q147" s="138"/>
    </row>
    <row r="148" spans="1:17" ht="11.25" customHeight="1" x14ac:dyDescent="0.25">
      <c r="A148" s="160" t="s">
        <v>112</v>
      </c>
      <c r="B148" s="10">
        <v>37.287999999999997</v>
      </c>
      <c r="C148" s="10">
        <v>37.287999999999997</v>
      </c>
      <c r="D148" s="10">
        <v>0</v>
      </c>
      <c r="E148" s="11" t="s">
        <v>564</v>
      </c>
      <c r="F148" s="15"/>
      <c r="G148" s="10">
        <v>0.18518999999999999</v>
      </c>
      <c r="H148" s="10">
        <v>0.18518999999999999</v>
      </c>
      <c r="I148" s="10">
        <v>0</v>
      </c>
      <c r="J148" s="11" t="s">
        <v>564</v>
      </c>
      <c r="K148" s="11"/>
      <c r="L148" s="11"/>
      <c r="M148" s="11"/>
      <c r="N148" s="335"/>
      <c r="O148" s="335"/>
      <c r="Q148" s="138"/>
    </row>
    <row r="149" spans="1:17" ht="11.25" customHeight="1" x14ac:dyDescent="0.25">
      <c r="A149" s="160" t="s">
        <v>341</v>
      </c>
      <c r="B149" s="10">
        <v>0</v>
      </c>
      <c r="C149" s="10">
        <v>0</v>
      </c>
      <c r="D149" s="10">
        <v>0</v>
      </c>
      <c r="E149" s="11" t="s">
        <v>564</v>
      </c>
      <c r="F149" s="15"/>
      <c r="G149" s="10">
        <v>0</v>
      </c>
      <c r="H149" s="10">
        <v>0</v>
      </c>
      <c r="I149" s="10">
        <v>0</v>
      </c>
      <c r="J149" s="11" t="s">
        <v>564</v>
      </c>
      <c r="K149" s="11"/>
      <c r="L149" s="11"/>
      <c r="M149" s="11"/>
      <c r="N149" s="335"/>
      <c r="O149" s="335"/>
      <c r="Q149" s="138"/>
    </row>
    <row r="150" spans="1:17" ht="11.25" customHeight="1" x14ac:dyDescent="0.25">
      <c r="A150" s="160"/>
      <c r="B150" s="10"/>
      <c r="C150" s="10"/>
      <c r="D150" s="10"/>
      <c r="E150" s="11"/>
      <c r="F150" s="15"/>
      <c r="G150" s="10"/>
      <c r="H150" s="10"/>
      <c r="I150" s="10"/>
      <c r="J150" s="11"/>
      <c r="K150" s="11"/>
      <c r="L150" s="11"/>
      <c r="M150" s="11"/>
      <c r="N150" s="335"/>
      <c r="O150" s="335"/>
      <c r="Q150" s="138"/>
    </row>
    <row r="151" spans="1:17" s="19" customFormat="1" ht="11.25" customHeight="1" x14ac:dyDescent="0.25">
      <c r="A151" s="159" t="s">
        <v>338</v>
      </c>
      <c r="B151" s="17">
        <v>883.78367900000001</v>
      </c>
      <c r="C151" s="17">
        <v>182.84880199999998</v>
      </c>
      <c r="D151" s="17">
        <v>107.30736199999998</v>
      </c>
      <c r="E151" s="15">
        <v>-41.313609481564995</v>
      </c>
      <c r="F151" s="17"/>
      <c r="G151" s="17">
        <v>17321.964840000001</v>
      </c>
      <c r="H151" s="17">
        <v>4191.5016299999997</v>
      </c>
      <c r="I151" s="17">
        <v>2277.3475699999999</v>
      </c>
      <c r="J151" s="15">
        <v>-45.667501267320276</v>
      </c>
      <c r="K151" s="15"/>
      <c r="L151" s="11"/>
      <c r="M151" s="15"/>
      <c r="N151" s="335"/>
      <c r="O151" s="335"/>
      <c r="Q151" s="138"/>
    </row>
    <row r="152" spans="1:17" ht="11.25" customHeight="1" x14ac:dyDescent="0.25">
      <c r="A152" s="160" t="s">
        <v>518</v>
      </c>
      <c r="B152" s="10">
        <v>0</v>
      </c>
      <c r="C152" s="10">
        <v>0</v>
      </c>
      <c r="D152" s="10">
        <v>0</v>
      </c>
      <c r="E152" s="11" t="s">
        <v>564</v>
      </c>
      <c r="F152" s="15"/>
      <c r="G152" s="10">
        <v>0</v>
      </c>
      <c r="H152" s="10">
        <v>0</v>
      </c>
      <c r="I152" s="10">
        <v>0</v>
      </c>
      <c r="J152" s="11" t="s">
        <v>564</v>
      </c>
      <c r="K152" s="11"/>
      <c r="L152" s="11"/>
      <c r="M152" s="11"/>
      <c r="N152" s="335"/>
      <c r="O152" s="335"/>
      <c r="Q152" s="138"/>
    </row>
    <row r="153" spans="1:17" ht="11.25" customHeight="1" x14ac:dyDescent="0.25">
      <c r="A153" s="160" t="s">
        <v>319</v>
      </c>
      <c r="B153" s="10">
        <v>18.344000000000001</v>
      </c>
      <c r="C153" s="10">
        <v>6.492</v>
      </c>
      <c r="D153" s="10">
        <v>9.9220000000000006</v>
      </c>
      <c r="E153" s="11">
        <v>52.834257547751093</v>
      </c>
      <c r="F153" s="15"/>
      <c r="G153" s="10">
        <v>266.39206000000001</v>
      </c>
      <c r="H153" s="10">
        <v>95.24315</v>
      </c>
      <c r="I153" s="10">
        <v>154.6447</v>
      </c>
      <c r="J153" s="11">
        <v>62.368317301559216</v>
      </c>
      <c r="K153" s="11"/>
      <c r="L153" s="11"/>
      <c r="M153" s="11"/>
      <c r="N153" s="335"/>
      <c r="O153" s="335"/>
      <c r="Q153" s="138"/>
    </row>
    <row r="154" spans="1:17" ht="11.25" customHeight="1" x14ac:dyDescent="0.25">
      <c r="A154" s="160" t="s">
        <v>365</v>
      </c>
      <c r="B154" s="10">
        <v>830.02767899999992</v>
      </c>
      <c r="C154" s="10">
        <v>148.04680199999999</v>
      </c>
      <c r="D154" s="10">
        <v>66.766361999999987</v>
      </c>
      <c r="E154" s="11">
        <v>-54.901854617568844</v>
      </c>
      <c r="F154" s="15"/>
      <c r="G154" s="10">
        <v>16099.414540000002</v>
      </c>
      <c r="H154" s="10">
        <v>3417.19866</v>
      </c>
      <c r="I154" s="10">
        <v>1558.7963099999999</v>
      </c>
      <c r="J154" s="11">
        <v>-54.383796053577996</v>
      </c>
      <c r="K154" s="11"/>
      <c r="L154" s="11"/>
      <c r="M154" s="11"/>
      <c r="N154" s="335"/>
      <c r="O154" s="335"/>
      <c r="Q154" s="138"/>
    </row>
    <row r="155" spans="1:17" ht="11.25" customHeight="1" x14ac:dyDescent="0.25">
      <c r="A155" s="160" t="s">
        <v>320</v>
      </c>
      <c r="B155" s="10">
        <v>0</v>
      </c>
      <c r="C155" s="10">
        <v>0</v>
      </c>
      <c r="D155" s="10">
        <v>0</v>
      </c>
      <c r="E155" s="11" t="s">
        <v>564</v>
      </c>
      <c r="F155" s="15"/>
      <c r="G155" s="10">
        <v>0</v>
      </c>
      <c r="H155" s="10">
        <v>0</v>
      </c>
      <c r="I155" s="10">
        <v>0</v>
      </c>
      <c r="J155" s="11" t="s">
        <v>564</v>
      </c>
      <c r="K155" s="11"/>
      <c r="L155" s="11"/>
      <c r="M155" s="11"/>
      <c r="N155" s="335"/>
      <c r="O155" s="335"/>
      <c r="Q155" s="138"/>
    </row>
    <row r="156" spans="1:17" ht="11.25" customHeight="1" x14ac:dyDescent="0.25">
      <c r="A156" s="160" t="s">
        <v>519</v>
      </c>
      <c r="B156" s="10">
        <v>0.11899999999999999</v>
      </c>
      <c r="C156" s="10">
        <v>0</v>
      </c>
      <c r="D156" s="10">
        <v>0</v>
      </c>
      <c r="E156" s="11" t="s">
        <v>564</v>
      </c>
      <c r="F156" s="15"/>
      <c r="G156" s="10">
        <v>8.6261299999999999</v>
      </c>
      <c r="H156" s="10">
        <v>0</v>
      </c>
      <c r="I156" s="10">
        <v>0</v>
      </c>
      <c r="J156" s="11" t="s">
        <v>564</v>
      </c>
      <c r="K156" s="11"/>
      <c r="L156" s="11"/>
      <c r="M156" s="11"/>
      <c r="N156" s="335"/>
      <c r="O156" s="335"/>
      <c r="Q156" s="138"/>
    </row>
    <row r="157" spans="1:17" ht="11.25" customHeight="1" x14ac:dyDescent="0.25">
      <c r="A157" s="160" t="s">
        <v>520</v>
      </c>
      <c r="B157" s="10">
        <v>0</v>
      </c>
      <c r="C157" s="10">
        <v>0</v>
      </c>
      <c r="D157" s="10">
        <v>0</v>
      </c>
      <c r="E157" s="11" t="s">
        <v>564</v>
      </c>
      <c r="F157" s="15"/>
      <c r="G157" s="10">
        <v>0</v>
      </c>
      <c r="H157" s="10">
        <v>0</v>
      </c>
      <c r="I157" s="10">
        <v>0</v>
      </c>
      <c r="J157" s="11" t="s">
        <v>564</v>
      </c>
      <c r="K157" s="11"/>
      <c r="L157" s="11"/>
      <c r="M157" s="11"/>
      <c r="N157" s="335"/>
      <c r="O157" s="335"/>
      <c r="Q157" s="138"/>
    </row>
    <row r="158" spans="1:17" ht="11.25" customHeight="1" x14ac:dyDescent="0.25">
      <c r="A158" s="160" t="s">
        <v>287</v>
      </c>
      <c r="B158" s="10">
        <v>35.292999999999999</v>
      </c>
      <c r="C158" s="10">
        <v>28.31</v>
      </c>
      <c r="D158" s="10">
        <v>30.619</v>
      </c>
      <c r="E158" s="11">
        <v>8.1561285764747424</v>
      </c>
      <c r="F158" s="15"/>
      <c r="G158" s="10">
        <v>947.5321100000001</v>
      </c>
      <c r="H158" s="10">
        <v>679.05982000000006</v>
      </c>
      <c r="I158" s="10">
        <v>563.90656000000001</v>
      </c>
      <c r="J158" s="11">
        <v>-16.957749024231774</v>
      </c>
      <c r="K158" s="11"/>
      <c r="L158" s="11"/>
      <c r="M158" s="11"/>
      <c r="N158" s="335"/>
      <c r="O158" s="335"/>
      <c r="Q158" s="138"/>
    </row>
    <row r="159" spans="1:17" ht="11.25" customHeight="1" x14ac:dyDescent="0.25">
      <c r="A159" s="160"/>
      <c r="B159" s="10"/>
      <c r="C159" s="10"/>
      <c r="D159" s="10"/>
      <c r="E159" s="11"/>
      <c r="F159" s="15"/>
      <c r="G159" s="10"/>
      <c r="H159" s="10"/>
      <c r="I159" s="10"/>
      <c r="J159" s="11"/>
      <c r="K159" s="11"/>
      <c r="L159" s="11"/>
      <c r="M159" s="11"/>
      <c r="N159" s="335"/>
      <c r="O159" s="335"/>
      <c r="Q159" s="138"/>
    </row>
    <row r="160" spans="1:17" ht="11.25" customHeight="1" x14ac:dyDescent="0.25">
      <c r="A160" s="159" t="s">
        <v>521</v>
      </c>
      <c r="B160" s="10">
        <v>0</v>
      </c>
      <c r="C160" s="10">
        <v>0</v>
      </c>
      <c r="D160" s="10">
        <v>0.51900000000000002</v>
      </c>
      <c r="E160" s="11" t="s">
        <v>564</v>
      </c>
      <c r="F160" s="15"/>
      <c r="G160" s="10">
        <v>0</v>
      </c>
      <c r="H160" s="10">
        <v>0</v>
      </c>
      <c r="I160" s="10">
        <v>0.88</v>
      </c>
      <c r="J160" s="11" t="s">
        <v>564</v>
      </c>
      <c r="K160" s="11"/>
      <c r="L160" s="11"/>
      <c r="M160" s="11"/>
      <c r="N160" s="335"/>
      <c r="O160" s="335"/>
      <c r="Q160" s="138"/>
    </row>
    <row r="161" spans="1:17" s="19" customFormat="1" ht="11.25" customHeight="1" x14ac:dyDescent="0.25">
      <c r="A161" s="159" t="s">
        <v>311</v>
      </c>
      <c r="B161" s="17">
        <v>210.69317000000004</v>
      </c>
      <c r="C161" s="17">
        <v>141.29508999999999</v>
      </c>
      <c r="D161" s="17">
        <v>93.599800000000002</v>
      </c>
      <c r="E161" s="15">
        <v>-33.755801422399031</v>
      </c>
      <c r="F161" s="15"/>
      <c r="G161" s="17">
        <v>1469.16275</v>
      </c>
      <c r="H161" s="17">
        <v>972.85769000000005</v>
      </c>
      <c r="I161" s="17">
        <v>677.28883999999994</v>
      </c>
      <c r="J161" s="15">
        <v>-30.381509344907386</v>
      </c>
      <c r="K161" s="15"/>
      <c r="L161" s="11"/>
      <c r="M161" s="15"/>
      <c r="N161" s="335"/>
      <c r="O161" s="335"/>
      <c r="Q161" s="138"/>
    </row>
    <row r="162" spans="1:17" s="19" customFormat="1" ht="11.25" customHeight="1" x14ac:dyDescent="0.25">
      <c r="A162" s="159" t="s">
        <v>339</v>
      </c>
      <c r="B162" s="17">
        <v>285.0521</v>
      </c>
      <c r="C162" s="17">
        <v>133.9571</v>
      </c>
      <c r="D162" s="17">
        <v>7.2252999999999998</v>
      </c>
      <c r="E162" s="15">
        <v>-94.606258272237909</v>
      </c>
      <c r="F162" s="15"/>
      <c r="G162" s="17">
        <v>299.05425000000002</v>
      </c>
      <c r="H162" s="17">
        <v>219.05443</v>
      </c>
      <c r="I162" s="17">
        <v>148.97357</v>
      </c>
      <c r="J162" s="15">
        <v>-31.992441330677494</v>
      </c>
      <c r="K162" s="15"/>
      <c r="L162" s="11"/>
      <c r="M162" s="15"/>
      <c r="N162" s="335"/>
      <c r="O162" s="335"/>
      <c r="Q162" s="138"/>
    </row>
    <row r="163" spans="1:17" s="19" customFormat="1" ht="11.25" customHeight="1" x14ac:dyDescent="0.25">
      <c r="A163" s="159"/>
      <c r="B163" s="17"/>
      <c r="C163" s="17"/>
      <c r="D163" s="17"/>
      <c r="E163" s="15"/>
      <c r="F163" s="15"/>
      <c r="G163" s="17"/>
      <c r="H163" s="17"/>
      <c r="I163" s="17"/>
      <c r="J163" s="15"/>
      <c r="K163" s="15"/>
      <c r="L163" s="11"/>
      <c r="M163" s="15"/>
      <c r="N163" s="335"/>
      <c r="O163" s="335"/>
      <c r="Q163" s="138"/>
    </row>
    <row r="164" spans="1:17" s="19" customFormat="1" ht="11.25" customHeight="1" x14ac:dyDescent="0.25">
      <c r="A164" s="159"/>
      <c r="B164" s="17"/>
      <c r="C164" s="17"/>
      <c r="D164" s="17"/>
      <c r="E164" s="15"/>
      <c r="F164" s="15"/>
      <c r="G164" s="17"/>
      <c r="H164" s="17"/>
      <c r="I164" s="17"/>
      <c r="J164" s="15"/>
      <c r="K164" s="15"/>
      <c r="L164" s="11"/>
      <c r="M164" s="15"/>
      <c r="N164" s="335"/>
      <c r="O164" s="335"/>
      <c r="Q164" s="138"/>
    </row>
    <row r="165" spans="1:17" s="19" customFormat="1" ht="11.25" customHeight="1" x14ac:dyDescent="0.25">
      <c r="A165" s="159" t="s">
        <v>514</v>
      </c>
      <c r="B165" s="17">
        <v>20598.614240000003</v>
      </c>
      <c r="C165" s="17">
        <v>9764.5689999999995</v>
      </c>
      <c r="D165" s="17">
        <v>15908.605</v>
      </c>
      <c r="E165" s="15">
        <v>62.921732643806394</v>
      </c>
      <c r="F165" s="15"/>
      <c r="G165" s="17">
        <v>31902.602209999997</v>
      </c>
      <c r="H165" s="17">
        <v>13144.52735</v>
      </c>
      <c r="I165" s="17">
        <v>21837.915920000003</v>
      </c>
      <c r="J165" s="15">
        <v>66.136943067793169</v>
      </c>
      <c r="K165" s="15"/>
      <c r="L165" s="11"/>
      <c r="M165" s="15"/>
      <c r="N165" s="335"/>
      <c r="O165" s="335"/>
      <c r="Q165" s="138"/>
    </row>
    <row r="166" spans="1:17" s="19" customFormat="1" ht="11.25" customHeight="1" x14ac:dyDescent="0.25">
      <c r="A166" s="160" t="s">
        <v>504</v>
      </c>
      <c r="B166" s="10">
        <v>17417.394</v>
      </c>
      <c r="C166" s="10">
        <v>7887.259</v>
      </c>
      <c r="D166" s="10">
        <v>13775.174999999999</v>
      </c>
      <c r="E166" s="11">
        <v>74.650978242251199</v>
      </c>
      <c r="F166" s="15"/>
      <c r="G166" s="10">
        <v>28100.845189999996</v>
      </c>
      <c r="H166" s="10">
        <v>11932.47496</v>
      </c>
      <c r="I166" s="10">
        <v>21511.461520000001</v>
      </c>
      <c r="J166" s="11">
        <v>80.276611449935132</v>
      </c>
      <c r="K166" s="15"/>
      <c r="L166" s="11"/>
      <c r="M166" s="15"/>
      <c r="N166" s="335"/>
      <c r="O166" s="335"/>
      <c r="Q166" s="138"/>
    </row>
    <row r="167" spans="1:17" s="19" customFormat="1" ht="11.25" customHeight="1" x14ac:dyDescent="0.25">
      <c r="A167" s="160" t="s">
        <v>513</v>
      </c>
      <c r="B167" s="10">
        <v>336.9</v>
      </c>
      <c r="C167" s="10">
        <v>0</v>
      </c>
      <c r="D167" s="10">
        <v>0</v>
      </c>
      <c r="E167" s="11" t="s">
        <v>564</v>
      </c>
      <c r="F167" s="15"/>
      <c r="G167" s="10">
        <v>962.28670000000011</v>
      </c>
      <c r="H167" s="10">
        <v>0</v>
      </c>
      <c r="I167" s="10">
        <v>0</v>
      </c>
      <c r="J167" s="11" t="s">
        <v>564</v>
      </c>
      <c r="K167" s="15"/>
      <c r="L167" s="11"/>
      <c r="M167" s="15"/>
      <c r="N167" s="335"/>
      <c r="O167" s="335"/>
      <c r="Q167" s="138"/>
    </row>
    <row r="168" spans="1:17" s="19" customFormat="1" ht="11.25" customHeight="1" x14ac:dyDescent="0.25">
      <c r="A168" s="160" t="s">
        <v>507</v>
      </c>
      <c r="B168" s="10">
        <v>387.64224000000002</v>
      </c>
      <c r="C168" s="10">
        <v>376.88900000000001</v>
      </c>
      <c r="D168" s="10">
        <v>186.899</v>
      </c>
      <c r="E168" s="11">
        <v>-50.410067685711176</v>
      </c>
      <c r="F168" s="15"/>
      <c r="G168" s="10">
        <v>156.63567</v>
      </c>
      <c r="H168" s="10">
        <v>143.00642999999999</v>
      </c>
      <c r="I168" s="10">
        <v>282.05642000000006</v>
      </c>
      <c r="J168" s="11">
        <v>97.233383142282548</v>
      </c>
      <c r="K168" s="15"/>
      <c r="L168" s="11"/>
      <c r="M168" s="15"/>
      <c r="N168" s="335"/>
      <c r="O168" s="335"/>
      <c r="Q168" s="138"/>
    </row>
    <row r="169" spans="1:17" s="19" customFormat="1" ht="11.25" customHeight="1" x14ac:dyDescent="0.25">
      <c r="A169" s="160" t="s">
        <v>508</v>
      </c>
      <c r="B169" s="10">
        <v>358.89299999999997</v>
      </c>
      <c r="C169" s="10">
        <v>146.39400000000001</v>
      </c>
      <c r="D169" s="10">
        <v>37.591999999999999</v>
      </c>
      <c r="E169" s="11">
        <v>-74.321351967976838</v>
      </c>
      <c r="F169" s="15"/>
      <c r="G169" s="10">
        <v>379.13641999999999</v>
      </c>
      <c r="H169" s="10">
        <v>122.70952</v>
      </c>
      <c r="I169" s="10">
        <v>44.397980000000004</v>
      </c>
      <c r="J169" s="11">
        <v>-63.818634446618319</v>
      </c>
      <c r="K169" s="15"/>
      <c r="L169" s="11"/>
      <c r="M169" s="15"/>
      <c r="N169" s="335"/>
      <c r="O169" s="335"/>
      <c r="Q169" s="138"/>
    </row>
    <row r="170" spans="1:17" s="19" customFormat="1" ht="11.25" customHeight="1" x14ac:dyDescent="0.25">
      <c r="A170" s="159" t="s">
        <v>505</v>
      </c>
      <c r="B170" s="10">
        <v>2097.7850000000003</v>
      </c>
      <c r="C170" s="10">
        <v>1354.027</v>
      </c>
      <c r="D170" s="10">
        <v>1908.9389999999999</v>
      </c>
      <c r="E170" s="11">
        <v>40.982343778964491</v>
      </c>
      <c r="F170" s="15"/>
      <c r="G170" s="10">
        <v>2303.69823</v>
      </c>
      <c r="H170" s="10">
        <v>946.33644000000004</v>
      </c>
      <c r="I170" s="10">
        <v>0</v>
      </c>
      <c r="J170" s="11" t="s">
        <v>564</v>
      </c>
      <c r="K170" s="15"/>
      <c r="L170" s="11"/>
      <c r="M170" s="15"/>
      <c r="N170" s="335"/>
      <c r="O170" s="335"/>
      <c r="Q170" s="138"/>
    </row>
    <row r="171" spans="1:17" s="19" customFormat="1" ht="11.25" customHeight="1" x14ac:dyDescent="0.25">
      <c r="A171" s="159"/>
      <c r="B171" s="17"/>
      <c r="C171" s="17"/>
      <c r="D171" s="17"/>
      <c r="E171" s="15"/>
      <c r="F171" s="15"/>
      <c r="G171" s="17"/>
      <c r="H171" s="17"/>
      <c r="I171" s="17"/>
      <c r="J171" s="15"/>
      <c r="K171" s="15"/>
      <c r="L171" s="11"/>
      <c r="M171" s="15"/>
      <c r="N171" s="335"/>
      <c r="O171" s="335"/>
      <c r="Q171" s="138"/>
    </row>
    <row r="172" spans="1:17" s="19" customFormat="1" ht="11.25" customHeight="1" x14ac:dyDescent="0.25">
      <c r="A172" s="159" t="s">
        <v>506</v>
      </c>
      <c r="B172" s="17">
        <v>681.99560000000008</v>
      </c>
      <c r="C172" s="17">
        <v>508.49654999999996</v>
      </c>
      <c r="D172" s="17">
        <v>414.35388999999992</v>
      </c>
      <c r="E172" s="11">
        <v>-18.513923054148563</v>
      </c>
      <c r="F172" s="15"/>
      <c r="G172" s="17">
        <v>9271.2174500000001</v>
      </c>
      <c r="H172" s="17">
        <v>6513.7439899999999</v>
      </c>
      <c r="I172" s="17">
        <v>4983.8298100000011</v>
      </c>
      <c r="J172" s="11">
        <v>-23.487477898252479</v>
      </c>
      <c r="K172" s="15"/>
      <c r="L172" s="11"/>
      <c r="M172" s="15"/>
      <c r="N172" s="335"/>
      <c r="O172" s="335"/>
      <c r="Q172" s="138"/>
    </row>
    <row r="173" spans="1:17" s="19" customFormat="1" ht="11.25" customHeight="1" x14ac:dyDescent="0.25">
      <c r="A173" s="160" t="s">
        <v>509</v>
      </c>
      <c r="B173" s="10">
        <v>681.02345000000003</v>
      </c>
      <c r="C173" s="10">
        <v>508.49604999999997</v>
      </c>
      <c r="D173" s="10">
        <v>413.99478999999991</v>
      </c>
      <c r="E173" s="11">
        <v>-18.584462947155643</v>
      </c>
      <c r="F173" s="15"/>
      <c r="G173" s="10">
        <v>9152.3448000000008</v>
      </c>
      <c r="H173" s="10">
        <v>6513.6130000000003</v>
      </c>
      <c r="I173" s="10">
        <v>4910.4074500000015</v>
      </c>
      <c r="J173" s="11">
        <v>-24.613153253040949</v>
      </c>
      <c r="K173" s="15"/>
      <c r="L173" s="11"/>
      <c r="M173" s="15"/>
      <c r="N173" s="335"/>
      <c r="O173" s="335"/>
      <c r="Q173" s="138"/>
    </row>
    <row r="174" spans="1:17" s="19" customFormat="1" ht="11.25" customHeight="1" x14ac:dyDescent="0.25">
      <c r="A174" s="160" t="s">
        <v>510</v>
      </c>
      <c r="B174" s="10">
        <v>0</v>
      </c>
      <c r="C174" s="10">
        <v>0</v>
      </c>
      <c r="D174" s="10">
        <v>0</v>
      </c>
      <c r="E174" s="11" t="s">
        <v>564</v>
      </c>
      <c r="F174" s="15"/>
      <c r="G174" s="10">
        <v>0</v>
      </c>
      <c r="H174" s="10">
        <v>0</v>
      </c>
      <c r="I174" s="10">
        <v>0</v>
      </c>
      <c r="J174" s="11" t="s">
        <v>564</v>
      </c>
      <c r="K174" s="15"/>
      <c r="L174" s="11"/>
      <c r="M174" s="15"/>
      <c r="N174" s="335"/>
      <c r="O174" s="335"/>
      <c r="Q174" s="138"/>
    </row>
    <row r="175" spans="1:17" s="19" customFormat="1" ht="11.25" customHeight="1" x14ac:dyDescent="0.25">
      <c r="A175" s="159" t="s">
        <v>511</v>
      </c>
      <c r="B175" s="10">
        <v>0.97214999999999996</v>
      </c>
      <c r="C175" s="10">
        <v>5.0000000000000001E-4</v>
      </c>
      <c r="D175" s="10">
        <v>0.35909999999999997</v>
      </c>
      <c r="E175" s="11">
        <v>71720</v>
      </c>
      <c r="F175" s="15"/>
      <c r="G175" s="10">
        <v>118.87264999999999</v>
      </c>
      <c r="H175" s="10">
        <v>0.13099</v>
      </c>
      <c r="I175" s="10">
        <v>73.422359999999998</v>
      </c>
      <c r="J175" s="11">
        <v>55951.881823039927</v>
      </c>
      <c r="K175" s="15"/>
      <c r="L175" s="11"/>
      <c r="M175" s="15"/>
      <c r="N175" s="335"/>
      <c r="O175" s="335"/>
      <c r="Q175" s="138"/>
    </row>
    <row r="176" spans="1:17" x14ac:dyDescent="0.25">
      <c r="B176" s="70"/>
      <c r="C176" s="70"/>
      <c r="D176" s="70"/>
      <c r="E176" s="70"/>
      <c r="F176" s="70"/>
      <c r="G176" s="70"/>
      <c r="H176" s="70"/>
      <c r="I176" s="70"/>
      <c r="J176" s="66"/>
      <c r="K176" s="9"/>
      <c r="L176" s="11"/>
      <c r="M176" s="9"/>
      <c r="N176" s="335"/>
      <c r="O176" s="335"/>
      <c r="Q176" s="138"/>
    </row>
    <row r="177" spans="1:17" x14ac:dyDescent="0.25">
      <c r="A177" s="9" t="s">
        <v>385</v>
      </c>
      <c r="B177" s="9"/>
      <c r="C177" s="9"/>
      <c r="D177" s="9"/>
      <c r="E177" s="9"/>
      <c r="F177" s="9"/>
      <c r="G177" s="9"/>
      <c r="H177" s="9"/>
      <c r="I177" s="9"/>
      <c r="J177" s="9"/>
      <c r="K177" s="9"/>
      <c r="L177" s="11"/>
      <c r="M177" s="9"/>
      <c r="N177" s="335"/>
      <c r="O177" s="335"/>
      <c r="Q177" s="138"/>
    </row>
    <row r="178" spans="1:17" ht="20.149999999999999" customHeight="1" x14ac:dyDescent="0.25">
      <c r="A178" s="344" t="s">
        <v>152</v>
      </c>
      <c r="B178" s="344"/>
      <c r="C178" s="344"/>
      <c r="D178" s="344"/>
      <c r="E178" s="344"/>
      <c r="F178" s="344"/>
      <c r="G178" s="344"/>
      <c r="H178" s="344"/>
      <c r="I178" s="344"/>
      <c r="J178" s="344"/>
      <c r="K178" s="309"/>
      <c r="L178" s="11"/>
      <c r="M178" s="309"/>
      <c r="N178" s="335"/>
      <c r="O178" s="335"/>
      <c r="Q178" s="138"/>
    </row>
    <row r="179" spans="1:17" ht="19.5" customHeight="1" x14ac:dyDescent="0.25">
      <c r="A179" s="345" t="s">
        <v>145</v>
      </c>
      <c r="B179" s="345"/>
      <c r="C179" s="345"/>
      <c r="D179" s="345"/>
      <c r="E179" s="345"/>
      <c r="F179" s="345"/>
      <c r="G179" s="345"/>
      <c r="H179" s="345"/>
      <c r="I179" s="345"/>
      <c r="J179" s="345"/>
      <c r="K179" s="309"/>
      <c r="L179" s="11"/>
      <c r="M179" s="309"/>
      <c r="N179" s="335"/>
      <c r="O179" s="335"/>
      <c r="Q179" s="138"/>
    </row>
    <row r="180" spans="1:17" s="19" customFormat="1" ht="10.5" x14ac:dyDescent="0.25">
      <c r="A180" s="16"/>
      <c r="B180" s="352" t="s">
        <v>94</v>
      </c>
      <c r="C180" s="352"/>
      <c r="D180" s="352"/>
      <c r="E180" s="352"/>
      <c r="F180" s="92"/>
      <c r="G180" s="352" t="s">
        <v>393</v>
      </c>
      <c r="H180" s="352"/>
      <c r="I180" s="352"/>
      <c r="J180" s="352"/>
      <c r="K180" s="92"/>
      <c r="L180" s="11"/>
      <c r="M180" s="92"/>
      <c r="N180" s="335"/>
      <c r="O180" s="335"/>
      <c r="Q180" s="138"/>
    </row>
    <row r="181" spans="1:17" s="19" customFormat="1" ht="10.5" x14ac:dyDescent="0.25">
      <c r="A181" s="16" t="s">
        <v>243</v>
      </c>
      <c r="B181" s="347">
        <v>2025</v>
      </c>
      <c r="C181" s="351" t="s">
        <v>549</v>
      </c>
      <c r="D181" s="351"/>
      <c r="E181" s="351"/>
      <c r="F181" s="92"/>
      <c r="G181" s="347">
        <v>2025</v>
      </c>
      <c r="H181" s="351" t="s">
        <v>549</v>
      </c>
      <c r="I181" s="351"/>
      <c r="J181" s="351"/>
      <c r="K181" s="92"/>
      <c r="L181" s="11"/>
      <c r="M181" s="92"/>
      <c r="N181" s="335"/>
      <c r="O181" s="335"/>
      <c r="Q181" s="138"/>
    </row>
    <row r="182" spans="1:17" s="19" customFormat="1" ht="10.5" x14ac:dyDescent="0.25">
      <c r="A182" s="94"/>
      <c r="B182" s="350"/>
      <c r="C182" s="202">
        <v>2025</v>
      </c>
      <c r="D182" s="202">
        <v>2026</v>
      </c>
      <c r="E182" s="96" t="s">
        <v>561</v>
      </c>
      <c r="F182" s="97"/>
      <c r="G182" s="350"/>
      <c r="H182" s="202">
        <v>2025</v>
      </c>
      <c r="I182" s="202">
        <v>2026</v>
      </c>
      <c r="J182" s="96" t="s">
        <v>561</v>
      </c>
      <c r="K182" s="92"/>
      <c r="L182" s="11"/>
      <c r="M182" s="92"/>
      <c r="N182" s="335"/>
      <c r="O182" s="335"/>
      <c r="Q182" s="138"/>
    </row>
    <row r="183" spans="1:17" x14ac:dyDescent="0.25">
      <c r="A183" s="9"/>
      <c r="B183" s="9"/>
      <c r="C183" s="9"/>
      <c r="D183" s="9"/>
      <c r="E183" s="9"/>
      <c r="F183" s="9"/>
      <c r="G183" s="9"/>
      <c r="H183" s="9"/>
      <c r="I183" s="9"/>
      <c r="J183" s="9"/>
      <c r="K183" s="9"/>
      <c r="L183" s="11"/>
      <c r="M183" s="9"/>
      <c r="N183" s="335"/>
      <c r="O183" s="335"/>
      <c r="Q183" s="138"/>
    </row>
    <row r="184" spans="1:17" s="20" customFormat="1" ht="10.5" x14ac:dyDescent="0.25">
      <c r="A184" s="68" t="s">
        <v>275</v>
      </c>
      <c r="B184" s="68">
        <v>341737.64247430005</v>
      </c>
      <c r="C184" s="68">
        <v>228933.93136429999</v>
      </c>
      <c r="D184" s="68">
        <v>214459.59259400002</v>
      </c>
      <c r="E184" s="15">
        <v>-6.322496051171683</v>
      </c>
      <c r="F184" s="68"/>
      <c r="G184" s="68">
        <v>422980.34496000019</v>
      </c>
      <c r="H184" s="68">
        <v>276246.37612000009</v>
      </c>
      <c r="I184" s="68">
        <v>227706.25222000005</v>
      </c>
      <c r="J184" s="15">
        <v>-17.571316077252149</v>
      </c>
      <c r="K184" s="15"/>
      <c r="L184" s="11"/>
      <c r="M184" s="15"/>
      <c r="N184" s="335"/>
      <c r="O184" s="335"/>
      <c r="Q184" s="138"/>
    </row>
    <row r="185" spans="1:17" ht="11.25" customHeight="1" x14ac:dyDescent="0.25">
      <c r="A185" s="16"/>
      <c r="B185" s="10"/>
      <c r="C185" s="10"/>
      <c r="D185" s="10"/>
      <c r="E185" s="11"/>
      <c r="F185" s="11"/>
      <c r="G185" s="10"/>
      <c r="H185" s="10"/>
      <c r="I185" s="10"/>
      <c r="J185" s="11"/>
      <c r="K185" s="11"/>
      <c r="L185" s="11"/>
      <c r="M185" s="11"/>
      <c r="N185" s="335"/>
      <c r="O185" s="335"/>
      <c r="Q185" s="138"/>
    </row>
    <row r="186" spans="1:17" s="19" customFormat="1" ht="11.25" customHeight="1" x14ac:dyDescent="0.25">
      <c r="A186" s="16" t="s">
        <v>240</v>
      </c>
      <c r="B186" s="17">
        <v>86411.030454300009</v>
      </c>
      <c r="C186" s="17">
        <v>77921.947604299989</v>
      </c>
      <c r="D186" s="17">
        <v>85794.623086000007</v>
      </c>
      <c r="E186" s="15">
        <v>10.103283765029474</v>
      </c>
      <c r="F186" s="15"/>
      <c r="G186" s="17">
        <v>75323.621740000017</v>
      </c>
      <c r="H186" s="17">
        <v>61144.597099999992</v>
      </c>
      <c r="I186" s="17">
        <v>64423.446400000008</v>
      </c>
      <c r="J186" s="15">
        <v>5.3624513947447667</v>
      </c>
      <c r="K186" s="15"/>
      <c r="L186" s="11"/>
      <c r="M186" s="15"/>
      <c r="N186" s="335"/>
      <c r="O186" s="335"/>
      <c r="Q186" s="138"/>
    </row>
    <row r="187" spans="1:17" ht="11.25" customHeight="1" x14ac:dyDescent="0.25">
      <c r="A187" s="16"/>
      <c r="B187" s="17"/>
      <c r="C187" s="17"/>
      <c r="D187" s="17"/>
      <c r="E187" s="15"/>
      <c r="F187" s="15"/>
      <c r="G187" s="17"/>
      <c r="H187" s="17"/>
      <c r="I187" s="17"/>
      <c r="J187" s="11"/>
      <c r="K187" s="11"/>
      <c r="L187" s="11"/>
      <c r="M187" s="11"/>
      <c r="N187" s="335"/>
      <c r="O187" s="335"/>
      <c r="Q187" s="138"/>
    </row>
    <row r="188" spans="1:17" ht="11.25" customHeight="1" x14ac:dyDescent="0.25">
      <c r="A188" s="9" t="s">
        <v>109</v>
      </c>
      <c r="B188" s="10">
        <v>0</v>
      </c>
      <c r="C188" s="10">
        <v>0</v>
      </c>
      <c r="D188" s="10">
        <v>0</v>
      </c>
      <c r="E188" s="11" t="s">
        <v>564</v>
      </c>
      <c r="F188" s="11"/>
      <c r="G188" s="10">
        <v>0</v>
      </c>
      <c r="H188" s="10">
        <v>0</v>
      </c>
      <c r="I188" s="10">
        <v>0</v>
      </c>
      <c r="J188" s="11" t="s">
        <v>564</v>
      </c>
      <c r="K188" s="11"/>
      <c r="L188" s="11"/>
      <c r="M188" s="11"/>
      <c r="N188" s="335"/>
      <c r="O188" s="335"/>
      <c r="Q188" s="138"/>
    </row>
    <row r="189" spans="1:17" ht="11.25" customHeight="1" x14ac:dyDescent="0.25">
      <c r="A189" s="9" t="s">
        <v>100</v>
      </c>
      <c r="B189" s="10">
        <v>13051.957</v>
      </c>
      <c r="C189" s="10">
        <v>9328.2849999999999</v>
      </c>
      <c r="D189" s="10">
        <v>12469.807000000001</v>
      </c>
      <c r="E189" s="11">
        <v>33.67738014007935</v>
      </c>
      <c r="F189" s="11"/>
      <c r="G189" s="10">
        <v>36715.432990000008</v>
      </c>
      <c r="H189" s="10">
        <v>28208.345249999998</v>
      </c>
      <c r="I189" s="10">
        <v>23157.611220000003</v>
      </c>
      <c r="J189" s="11">
        <v>-17.905105688537319</v>
      </c>
      <c r="K189" s="11"/>
      <c r="L189" s="11"/>
      <c r="M189" s="11"/>
      <c r="N189" s="335"/>
      <c r="O189" s="335"/>
      <c r="Q189" s="138"/>
    </row>
    <row r="190" spans="1:17" ht="11.25" customHeight="1" x14ac:dyDescent="0.25">
      <c r="A190" s="9" t="s">
        <v>303</v>
      </c>
      <c r="B190" s="10">
        <v>0</v>
      </c>
      <c r="C190" s="10">
        <v>0</v>
      </c>
      <c r="D190" s="10">
        <v>0</v>
      </c>
      <c r="E190" s="11" t="s">
        <v>564</v>
      </c>
      <c r="F190" s="11"/>
      <c r="G190" s="10">
        <v>0</v>
      </c>
      <c r="H190" s="10">
        <v>0</v>
      </c>
      <c r="I190" s="10">
        <v>0</v>
      </c>
      <c r="J190" s="11" t="s">
        <v>564</v>
      </c>
      <c r="K190" s="11"/>
      <c r="L190" s="11"/>
      <c r="M190" s="11"/>
      <c r="N190" s="335"/>
      <c r="O190" s="335"/>
      <c r="Q190" s="138"/>
    </row>
    <row r="191" spans="1:17" ht="11.25" customHeight="1" x14ac:dyDescent="0.25">
      <c r="A191" s="9" t="s">
        <v>101</v>
      </c>
      <c r="B191" s="10">
        <v>61221.929784300002</v>
      </c>
      <c r="C191" s="10">
        <v>61083.265784299998</v>
      </c>
      <c r="D191" s="10">
        <v>65737.4329</v>
      </c>
      <c r="E191" s="11">
        <v>7.6193816030318402</v>
      </c>
      <c r="F191" s="11"/>
      <c r="G191" s="10">
        <v>24263.642210000002</v>
      </c>
      <c r="H191" s="10">
        <v>24211.550210000001</v>
      </c>
      <c r="I191" s="10">
        <v>32082.111330000003</v>
      </c>
      <c r="J191" s="11">
        <v>32.507464626322246</v>
      </c>
      <c r="K191" s="11"/>
      <c r="L191" s="11"/>
      <c r="M191" s="11"/>
      <c r="N191" s="335"/>
      <c r="O191" s="335"/>
      <c r="Q191" s="138"/>
    </row>
    <row r="192" spans="1:17" ht="11.25" customHeight="1" x14ac:dyDescent="0.25">
      <c r="A192" s="9" t="s">
        <v>102</v>
      </c>
      <c r="B192" s="10">
        <v>0</v>
      </c>
      <c r="C192" s="10">
        <v>0</v>
      </c>
      <c r="D192" s="10">
        <v>0</v>
      </c>
      <c r="E192" s="11" t="s">
        <v>564</v>
      </c>
      <c r="F192" s="11"/>
      <c r="G192" s="10">
        <v>0</v>
      </c>
      <c r="H192" s="10">
        <v>0</v>
      </c>
      <c r="I192" s="10">
        <v>0</v>
      </c>
      <c r="J192" s="11" t="s">
        <v>564</v>
      </c>
      <c r="K192" s="11"/>
      <c r="L192" s="11"/>
      <c r="M192" s="11"/>
      <c r="N192" s="335"/>
      <c r="O192" s="335"/>
      <c r="Q192" s="138"/>
    </row>
    <row r="193" spans="1:17" ht="11.25" customHeight="1" x14ac:dyDescent="0.25">
      <c r="A193" s="9" t="s">
        <v>103</v>
      </c>
      <c r="B193" s="10">
        <v>171.876</v>
      </c>
      <c r="C193" s="10">
        <v>64.748000000000005</v>
      </c>
      <c r="D193" s="10">
        <v>0</v>
      </c>
      <c r="E193" s="11" t="s">
        <v>564</v>
      </c>
      <c r="F193" s="11"/>
      <c r="G193" s="10">
        <v>722.28099999999995</v>
      </c>
      <c r="H193" s="10">
        <v>194.06</v>
      </c>
      <c r="I193" s="10">
        <v>0</v>
      </c>
      <c r="J193" s="11" t="s">
        <v>564</v>
      </c>
      <c r="K193" s="11"/>
      <c r="L193" s="11"/>
      <c r="M193" s="11"/>
      <c r="N193" s="335"/>
      <c r="O193" s="335"/>
      <c r="Q193" s="138"/>
    </row>
    <row r="194" spans="1:17" ht="11.25" customHeight="1" x14ac:dyDescent="0.25">
      <c r="A194" s="9" t="s">
        <v>366</v>
      </c>
      <c r="B194" s="10">
        <v>0.27742</v>
      </c>
      <c r="C194" s="10">
        <v>0</v>
      </c>
      <c r="D194" s="10">
        <v>0</v>
      </c>
      <c r="E194" s="11" t="s">
        <v>564</v>
      </c>
      <c r="F194" s="11"/>
      <c r="G194" s="10">
        <v>1.3967000000000001</v>
      </c>
      <c r="H194" s="10">
        <v>0</v>
      </c>
      <c r="I194" s="10">
        <v>0</v>
      </c>
      <c r="J194" s="11" t="s">
        <v>564</v>
      </c>
      <c r="K194" s="11"/>
      <c r="L194" s="11"/>
      <c r="M194" s="11"/>
      <c r="N194" s="335"/>
      <c r="O194" s="335"/>
      <c r="Q194" s="138"/>
    </row>
    <row r="195" spans="1:17" ht="11.25" customHeight="1" x14ac:dyDescent="0.25">
      <c r="A195" s="9" t="s">
        <v>104</v>
      </c>
      <c r="B195" s="10">
        <v>0</v>
      </c>
      <c r="C195" s="10">
        <v>0</v>
      </c>
      <c r="D195" s="10">
        <v>0.51637999999999995</v>
      </c>
      <c r="E195" s="11" t="s">
        <v>564</v>
      </c>
      <c r="F195" s="11"/>
      <c r="G195" s="10">
        <v>0</v>
      </c>
      <c r="H195" s="10">
        <v>0</v>
      </c>
      <c r="I195" s="10">
        <v>5.0596500000000004</v>
      </c>
      <c r="J195" s="11" t="s">
        <v>564</v>
      </c>
      <c r="K195" s="11"/>
      <c r="L195" s="11"/>
      <c r="M195" s="11"/>
      <c r="N195" s="335"/>
      <c r="O195" s="335"/>
      <c r="Q195" s="138"/>
    </row>
    <row r="196" spans="1:17" ht="11.25" customHeight="1" x14ac:dyDescent="0.25">
      <c r="A196" s="9" t="s">
        <v>105</v>
      </c>
      <c r="B196" s="10">
        <v>30.24</v>
      </c>
      <c r="C196" s="10">
        <v>30.24</v>
      </c>
      <c r="D196" s="10">
        <v>15.898999999999999</v>
      </c>
      <c r="E196" s="11">
        <v>-47.423941798941804</v>
      </c>
      <c r="F196" s="11"/>
      <c r="G196" s="10">
        <v>31.231560000000002</v>
      </c>
      <c r="H196" s="10">
        <v>31.231560000000002</v>
      </c>
      <c r="I196" s="10">
        <v>23.87961</v>
      </c>
      <c r="J196" s="11">
        <v>-23.540130560240996</v>
      </c>
      <c r="K196" s="11"/>
      <c r="L196" s="11"/>
      <c r="M196" s="11"/>
      <c r="N196" s="335"/>
      <c r="O196" s="335"/>
      <c r="Q196" s="138"/>
    </row>
    <row r="197" spans="1:17" ht="11.25" customHeight="1" x14ac:dyDescent="0.25">
      <c r="A197" s="9" t="s">
        <v>106</v>
      </c>
      <c r="B197" s="10">
        <v>80.001249999999999</v>
      </c>
      <c r="C197" s="10">
        <v>41.93</v>
      </c>
      <c r="D197" s="10">
        <v>32.591250000000002</v>
      </c>
      <c r="E197" s="11">
        <v>-22.272239446696872</v>
      </c>
      <c r="F197" s="11"/>
      <c r="G197" s="10">
        <v>399.14042000000001</v>
      </c>
      <c r="H197" s="10">
        <v>196.27073999999999</v>
      </c>
      <c r="I197" s="10">
        <v>176.07062999999999</v>
      </c>
      <c r="J197" s="11">
        <v>-10.291962011250376</v>
      </c>
      <c r="K197" s="11"/>
      <c r="L197" s="11"/>
      <c r="M197" s="11"/>
      <c r="N197" s="335"/>
      <c r="O197" s="335"/>
      <c r="Q197" s="138"/>
    </row>
    <row r="198" spans="1:17" ht="11.25" customHeight="1" x14ac:dyDescent="0.25">
      <c r="A198" s="9" t="s">
        <v>110</v>
      </c>
      <c r="B198" s="10">
        <v>177.9</v>
      </c>
      <c r="C198" s="10">
        <v>177.9</v>
      </c>
      <c r="D198" s="10">
        <v>471.84199999999998</v>
      </c>
      <c r="E198" s="11">
        <v>165.2287802136031</v>
      </c>
      <c r="F198" s="11"/>
      <c r="G198" s="10">
        <v>80.340559999999996</v>
      </c>
      <c r="H198" s="10">
        <v>80.340559999999996</v>
      </c>
      <c r="I198" s="10">
        <v>223.74</v>
      </c>
      <c r="J198" s="11">
        <v>178.48947032482727</v>
      </c>
      <c r="K198" s="11"/>
      <c r="L198" s="11"/>
      <c r="M198" s="11"/>
      <c r="N198" s="335"/>
      <c r="O198" s="335"/>
      <c r="Q198" s="138"/>
    </row>
    <row r="199" spans="1:17" ht="11.25" customHeight="1" x14ac:dyDescent="0.25">
      <c r="A199" s="9" t="s">
        <v>321</v>
      </c>
      <c r="B199" s="10">
        <v>23.03</v>
      </c>
      <c r="C199" s="10">
        <v>22.23</v>
      </c>
      <c r="D199" s="10">
        <v>0.33400000000000002</v>
      </c>
      <c r="E199" s="11">
        <v>-98.497525865946912</v>
      </c>
      <c r="F199" s="11"/>
      <c r="G199" s="10">
        <v>28.989000000000001</v>
      </c>
      <c r="H199" s="10">
        <v>26.957000000000001</v>
      </c>
      <c r="I199" s="10">
        <v>3.73855</v>
      </c>
      <c r="J199" s="11">
        <v>-86.131431539117855</v>
      </c>
      <c r="K199" s="11"/>
      <c r="L199" s="11"/>
      <c r="M199" s="11"/>
      <c r="N199" s="335"/>
      <c r="O199" s="335"/>
      <c r="Q199" s="138"/>
    </row>
    <row r="200" spans="1:17" x14ac:dyDescent="0.25">
      <c r="A200" s="158" t="s">
        <v>107</v>
      </c>
      <c r="B200" s="10">
        <v>11008.258</v>
      </c>
      <c r="C200" s="10">
        <v>6558.1559999999999</v>
      </c>
      <c r="D200" s="10">
        <v>6677.6670000000004</v>
      </c>
      <c r="E200" s="11">
        <v>1.8223262758616983</v>
      </c>
      <c r="F200" s="11"/>
      <c r="G200" s="10">
        <v>8190.4633399999993</v>
      </c>
      <c r="H200" s="10">
        <v>5120.3451999999997</v>
      </c>
      <c r="I200" s="10">
        <v>5420.4596300000003</v>
      </c>
      <c r="J200" s="11">
        <v>5.8612147868468014</v>
      </c>
      <c r="K200" s="11"/>
      <c r="L200" s="11"/>
      <c r="M200" s="11"/>
      <c r="N200" s="335"/>
      <c r="O200" s="335"/>
      <c r="Q200" s="138"/>
    </row>
    <row r="201" spans="1:17" ht="11.25" customHeight="1" x14ac:dyDescent="0.25">
      <c r="A201" s="9" t="s">
        <v>108</v>
      </c>
      <c r="B201" s="10">
        <v>367</v>
      </c>
      <c r="C201" s="10">
        <v>367</v>
      </c>
      <c r="D201" s="10">
        <v>112</v>
      </c>
      <c r="E201" s="11">
        <v>-69.482288828337872</v>
      </c>
      <c r="F201" s="11"/>
      <c r="G201" s="10">
        <v>112.22499999999999</v>
      </c>
      <c r="H201" s="10">
        <v>112.22499999999999</v>
      </c>
      <c r="I201" s="10">
        <v>42.7</v>
      </c>
      <c r="J201" s="11">
        <v>-61.951436845622624</v>
      </c>
      <c r="K201" s="11"/>
      <c r="L201" s="11"/>
      <c r="M201" s="11"/>
      <c r="N201" s="335"/>
      <c r="O201" s="335"/>
      <c r="Q201" s="138"/>
    </row>
    <row r="202" spans="1:17" ht="11.25" customHeight="1" x14ac:dyDescent="0.25">
      <c r="A202" s="9" t="s">
        <v>299</v>
      </c>
      <c r="B202" s="10">
        <v>174.42400000000001</v>
      </c>
      <c r="C202" s="10">
        <v>163.55000000000001</v>
      </c>
      <c r="D202" s="10">
        <v>219.72799499999999</v>
      </c>
      <c r="E202" s="11">
        <v>34.349125649648414</v>
      </c>
      <c r="F202" s="11"/>
      <c r="G202" s="10">
        <v>174.46360000000001</v>
      </c>
      <c r="H202" s="10">
        <v>159.1824</v>
      </c>
      <c r="I202" s="10">
        <v>115.29051</v>
      </c>
      <c r="J202" s="11">
        <v>-27.573330971263161</v>
      </c>
      <c r="K202" s="11"/>
      <c r="L202" s="11"/>
      <c r="M202" s="11"/>
      <c r="N202" s="335"/>
      <c r="O202" s="335"/>
      <c r="Q202" s="138"/>
    </row>
    <row r="203" spans="1:17" ht="11.25" customHeight="1" x14ac:dyDescent="0.25">
      <c r="A203" s="9" t="s">
        <v>114</v>
      </c>
      <c r="B203" s="10">
        <v>104.13700000000001</v>
      </c>
      <c r="C203" s="10">
        <v>84.64282</v>
      </c>
      <c r="D203" s="10">
        <v>56.805560999999997</v>
      </c>
      <c r="E203" s="11">
        <v>-32.887915360097892</v>
      </c>
      <c r="F203" s="11"/>
      <c r="G203" s="10">
        <v>4604.0153600000012</v>
      </c>
      <c r="H203" s="10">
        <v>2804.0891799999999</v>
      </c>
      <c r="I203" s="10">
        <v>3172.7852700000012</v>
      </c>
      <c r="J203" s="11">
        <v>13.148515126755029</v>
      </c>
      <c r="K203" s="11"/>
      <c r="L203" s="11"/>
      <c r="M203" s="11"/>
      <c r="N203" s="335"/>
      <c r="O203" s="335"/>
      <c r="Q203" s="138"/>
    </row>
    <row r="204" spans="1:17" ht="11.25" customHeight="1" x14ac:dyDescent="0.25">
      <c r="A204" s="9"/>
      <c r="B204" s="10"/>
      <c r="C204" s="10"/>
      <c r="D204" s="10"/>
      <c r="E204" s="11"/>
      <c r="F204" s="10"/>
      <c r="G204" s="10"/>
      <c r="H204" s="10"/>
      <c r="I204" s="10"/>
      <c r="J204" s="11"/>
      <c r="K204" s="11"/>
      <c r="L204" s="11"/>
      <c r="M204" s="11"/>
      <c r="N204" s="335"/>
      <c r="O204" s="335"/>
      <c r="Q204" s="138"/>
    </row>
    <row r="205" spans="1:17" s="19" customFormat="1" ht="11.25" customHeight="1" x14ac:dyDescent="0.25">
      <c r="A205" s="16" t="s">
        <v>241</v>
      </c>
      <c r="B205" s="17">
        <v>255326.61202000006</v>
      </c>
      <c r="C205" s="17">
        <v>151011.98376</v>
      </c>
      <c r="D205" s="17">
        <v>128664.96950800001</v>
      </c>
      <c r="E205" s="15">
        <v>-14.798172764563915</v>
      </c>
      <c r="F205" s="15"/>
      <c r="G205" s="17">
        <v>347656.72322000016</v>
      </c>
      <c r="H205" s="17">
        <v>215101.77902000007</v>
      </c>
      <c r="I205" s="17">
        <v>163282.80582000004</v>
      </c>
      <c r="J205" s="15">
        <v>-24.090443805758539</v>
      </c>
      <c r="K205" s="15"/>
      <c r="L205" s="11"/>
      <c r="M205" s="15"/>
      <c r="N205" s="335"/>
      <c r="O205" s="335"/>
      <c r="Q205" s="138"/>
    </row>
    <row r="206" spans="1:17" ht="11.25" customHeight="1" x14ac:dyDescent="0.25">
      <c r="A206" s="16"/>
      <c r="B206" s="17"/>
      <c r="C206" s="17"/>
      <c r="D206" s="17"/>
      <c r="E206" s="11"/>
      <c r="F206" s="15"/>
      <c r="G206" s="17"/>
      <c r="H206" s="17"/>
      <c r="I206" s="17"/>
      <c r="J206" s="11"/>
      <c r="K206" s="11"/>
      <c r="L206" s="11"/>
      <c r="M206" s="11"/>
      <c r="N206" s="335"/>
      <c r="O206" s="335"/>
      <c r="Q206" s="138"/>
    </row>
    <row r="207" spans="1:17" ht="11.25" customHeight="1" x14ac:dyDescent="0.25">
      <c r="A207" s="9" t="s">
        <v>205</v>
      </c>
      <c r="B207" s="10">
        <v>18130.694</v>
      </c>
      <c r="C207" s="10">
        <v>11787.883699999997</v>
      </c>
      <c r="D207" s="10">
        <v>11289.217627999999</v>
      </c>
      <c r="E207" s="11">
        <v>-4.2303273826836119</v>
      </c>
      <c r="G207" s="10">
        <v>64023.343030000033</v>
      </c>
      <c r="H207" s="10">
        <v>44170.45912</v>
      </c>
      <c r="I207" s="10">
        <v>33271.730469999995</v>
      </c>
      <c r="J207" s="11">
        <v>-24.67424805431817</v>
      </c>
      <c r="K207" s="11"/>
      <c r="L207" s="11"/>
      <c r="M207" s="11"/>
      <c r="N207" s="335"/>
      <c r="O207" s="335"/>
      <c r="Q207" s="138"/>
    </row>
    <row r="208" spans="1:17" ht="11.25" customHeight="1" x14ac:dyDescent="0.25">
      <c r="A208" s="9" t="s">
        <v>98</v>
      </c>
      <c r="B208" s="10">
        <v>9217.7265299999999</v>
      </c>
      <c r="C208" s="10">
        <v>4993.98776</v>
      </c>
      <c r="D208" s="10">
        <v>5884.1827700000003</v>
      </c>
      <c r="E208" s="11">
        <v>17.825334237503228</v>
      </c>
      <c r="G208" s="10">
        <v>13423.26153</v>
      </c>
      <c r="H208" s="10">
        <v>6893.660429999999</v>
      </c>
      <c r="I208" s="10">
        <v>9401.8074699999997</v>
      </c>
      <c r="J208" s="11">
        <v>36.383385364979461</v>
      </c>
      <c r="K208" s="11"/>
      <c r="L208" s="11"/>
      <c r="M208" s="11"/>
      <c r="N208" s="335"/>
      <c r="O208" s="335"/>
      <c r="Q208" s="138"/>
    </row>
    <row r="209" spans="1:19" ht="11.25" customHeight="1" x14ac:dyDescent="0.25">
      <c r="A209" s="9" t="s">
        <v>1</v>
      </c>
      <c r="B209" s="10">
        <v>824.68794000000003</v>
      </c>
      <c r="C209" s="10">
        <v>601.47036000000003</v>
      </c>
      <c r="D209" s="10">
        <v>512.74195999999995</v>
      </c>
      <c r="E209" s="11">
        <v>-14.751915622242805</v>
      </c>
      <c r="G209" s="10">
        <v>4027.6301400000002</v>
      </c>
      <c r="H209" s="10">
        <v>2778.9050499999998</v>
      </c>
      <c r="I209" s="10">
        <v>3454.8348799999994</v>
      </c>
      <c r="J209" s="11">
        <v>24.323602924108528</v>
      </c>
      <c r="K209" s="11"/>
      <c r="L209" s="11"/>
      <c r="M209" s="11"/>
      <c r="N209" s="335"/>
      <c r="O209" s="335"/>
      <c r="Q209" s="138"/>
    </row>
    <row r="210" spans="1:19" ht="11.25" customHeight="1" x14ac:dyDescent="0.25">
      <c r="A210" s="9" t="s">
        <v>115</v>
      </c>
      <c r="B210" s="10">
        <v>227153.50355000005</v>
      </c>
      <c r="C210" s="10">
        <v>133628.64194</v>
      </c>
      <c r="D210" s="10">
        <v>110978.82715000001</v>
      </c>
      <c r="E210" s="11">
        <v>-16.949820383694302</v>
      </c>
      <c r="G210" s="10">
        <v>266182.48852000013</v>
      </c>
      <c r="H210" s="10">
        <v>161258.75442000007</v>
      </c>
      <c r="I210" s="10">
        <v>117154.43300000003</v>
      </c>
      <c r="J210" s="11">
        <v>-27.350032299722386</v>
      </c>
      <c r="K210" s="11"/>
      <c r="L210" s="11"/>
      <c r="M210" s="11"/>
      <c r="N210" s="335"/>
      <c r="O210" s="335"/>
      <c r="Q210" s="138"/>
    </row>
    <row r="211" spans="1:19" x14ac:dyDescent="0.25">
      <c r="A211" s="66"/>
      <c r="B211" s="70"/>
      <c r="C211" s="70"/>
      <c r="D211" s="70"/>
      <c r="E211" s="70"/>
      <c r="F211" s="70"/>
      <c r="G211" s="70"/>
      <c r="H211" s="70"/>
      <c r="I211" s="70"/>
      <c r="J211" s="66"/>
      <c r="K211" s="9"/>
      <c r="L211" s="11"/>
      <c r="M211" s="9"/>
      <c r="N211" s="335"/>
      <c r="O211" s="335"/>
      <c r="Q211" s="138"/>
    </row>
    <row r="212" spans="1:19" x14ac:dyDescent="0.25">
      <c r="A212" s="9" t="s">
        <v>384</v>
      </c>
      <c r="B212" s="9"/>
      <c r="C212" s="9"/>
      <c r="D212" s="9"/>
      <c r="E212" s="9"/>
      <c r="F212" s="9"/>
      <c r="G212" s="9"/>
      <c r="H212" s="9"/>
      <c r="I212" s="9"/>
      <c r="J212" s="9"/>
      <c r="K212" s="9"/>
      <c r="L212" s="11"/>
      <c r="M212" s="9"/>
      <c r="N212" s="335"/>
      <c r="O212" s="335"/>
      <c r="Q212" s="138"/>
      <c r="S212" s="340"/>
    </row>
    <row r="213" spans="1:19" ht="20.149999999999999" customHeight="1" x14ac:dyDescent="0.25">
      <c r="A213" s="344" t="s">
        <v>186</v>
      </c>
      <c r="B213" s="344"/>
      <c r="C213" s="344"/>
      <c r="D213" s="344"/>
      <c r="E213" s="344"/>
      <c r="F213" s="344"/>
      <c r="G213" s="344"/>
      <c r="H213" s="344"/>
      <c r="I213" s="344"/>
      <c r="J213" s="344"/>
      <c r="K213" s="309"/>
      <c r="L213" s="11"/>
      <c r="M213" s="309"/>
      <c r="N213" s="335"/>
      <c r="O213" s="335"/>
      <c r="Q213" s="138"/>
    </row>
    <row r="214" spans="1:19" ht="20.149999999999999" customHeight="1" x14ac:dyDescent="0.25">
      <c r="A214" s="345" t="s">
        <v>147</v>
      </c>
      <c r="B214" s="345"/>
      <c r="C214" s="345"/>
      <c r="D214" s="345"/>
      <c r="E214" s="345"/>
      <c r="F214" s="345"/>
      <c r="G214" s="345"/>
      <c r="H214" s="345"/>
      <c r="I214" s="345"/>
      <c r="J214" s="345"/>
      <c r="K214" s="309"/>
      <c r="L214" s="11"/>
      <c r="M214" s="309"/>
      <c r="N214" s="335"/>
      <c r="O214" s="335"/>
      <c r="Q214" s="138"/>
    </row>
    <row r="215" spans="1:19" s="19" customFormat="1" ht="10.5" x14ac:dyDescent="0.25">
      <c r="A215" s="16"/>
      <c r="B215" s="352" t="s">
        <v>118</v>
      </c>
      <c r="C215" s="352"/>
      <c r="D215" s="352"/>
      <c r="E215" s="352"/>
      <c r="F215" s="92"/>
      <c r="G215" s="352" t="s">
        <v>393</v>
      </c>
      <c r="H215" s="352"/>
      <c r="I215" s="352"/>
      <c r="J215" s="352"/>
      <c r="K215" s="92"/>
      <c r="L215" s="11"/>
      <c r="M215" s="92"/>
      <c r="N215" s="335"/>
      <c r="O215" s="335"/>
      <c r="Q215" s="138"/>
    </row>
    <row r="216" spans="1:19" s="19" customFormat="1" ht="10.5" x14ac:dyDescent="0.25">
      <c r="A216" s="16" t="s">
        <v>243</v>
      </c>
      <c r="B216" s="347">
        <v>2025</v>
      </c>
      <c r="C216" s="351" t="s">
        <v>549</v>
      </c>
      <c r="D216" s="351"/>
      <c r="E216" s="351"/>
      <c r="F216" s="92"/>
      <c r="G216" s="347">
        <v>2025</v>
      </c>
      <c r="H216" s="351" t="s">
        <v>549</v>
      </c>
      <c r="I216" s="351"/>
      <c r="J216" s="351"/>
      <c r="K216" s="92"/>
      <c r="L216" s="11"/>
      <c r="M216" s="92"/>
      <c r="N216" s="335"/>
      <c r="O216" s="335"/>
      <c r="Q216" s="138"/>
    </row>
    <row r="217" spans="1:19" s="19" customFormat="1" ht="10.5" x14ac:dyDescent="0.25">
      <c r="A217" s="94"/>
      <c r="B217" s="350"/>
      <c r="C217" s="202">
        <v>2025</v>
      </c>
      <c r="D217" s="202">
        <v>2026</v>
      </c>
      <c r="E217" s="96" t="s">
        <v>561</v>
      </c>
      <c r="F217" s="97"/>
      <c r="G217" s="350"/>
      <c r="H217" s="202">
        <v>2025</v>
      </c>
      <c r="I217" s="202">
        <v>2026</v>
      </c>
      <c r="J217" s="96" t="s">
        <v>561</v>
      </c>
      <c r="K217" s="92"/>
      <c r="L217" s="11"/>
      <c r="M217" s="92"/>
      <c r="N217" s="335"/>
      <c r="O217" s="335"/>
      <c r="Q217" s="138"/>
    </row>
    <row r="218" spans="1:19" ht="11.25" customHeight="1" x14ac:dyDescent="0.25">
      <c r="A218" s="9"/>
      <c r="B218" s="9"/>
      <c r="C218" s="9"/>
      <c r="D218" s="9"/>
      <c r="E218" s="9"/>
      <c r="F218" s="9"/>
      <c r="G218" s="9"/>
      <c r="H218" s="9"/>
      <c r="I218" s="9"/>
      <c r="J218" s="9"/>
      <c r="K218" s="9"/>
      <c r="L218" s="11"/>
      <c r="M218" s="9"/>
      <c r="N218" s="335"/>
      <c r="O218" s="335"/>
      <c r="Q218" s="138"/>
    </row>
    <row r="219" spans="1:19" s="20" customFormat="1" ht="10.5" x14ac:dyDescent="0.25">
      <c r="A219" s="68" t="s">
        <v>276</v>
      </c>
      <c r="B219" s="68">
        <v>732333.70805459993</v>
      </c>
      <c r="C219" s="68">
        <v>438519.03532139998</v>
      </c>
      <c r="D219" s="68">
        <v>384816.32255170005</v>
      </c>
      <c r="E219" s="15">
        <v>-12.246381215889528</v>
      </c>
      <c r="F219" s="68"/>
      <c r="G219" s="68">
        <v>1583543.9836900001</v>
      </c>
      <c r="H219" s="68">
        <v>927412.04805999971</v>
      </c>
      <c r="I219" s="68">
        <v>837456.79035999998</v>
      </c>
      <c r="J219" s="15">
        <v>-9.6995998583555121</v>
      </c>
      <c r="K219" s="15"/>
      <c r="L219" s="11"/>
      <c r="M219" s="15"/>
      <c r="N219" s="335"/>
      <c r="O219" s="335"/>
      <c r="Q219" s="138"/>
    </row>
    <row r="220" spans="1:19" s="20" customFormat="1" ht="10.5" x14ac:dyDescent="0.25">
      <c r="A220" s="68"/>
      <c r="B220" s="68"/>
      <c r="C220" s="68"/>
      <c r="D220" s="68"/>
      <c r="E220" s="15"/>
      <c r="F220" s="68"/>
      <c r="G220" s="68"/>
      <c r="H220" s="68"/>
      <c r="I220" s="68"/>
      <c r="J220" s="15"/>
      <c r="K220" s="15"/>
      <c r="L220" s="11"/>
      <c r="M220" s="15"/>
      <c r="N220" s="335"/>
      <c r="O220" s="335"/>
      <c r="Q220" s="138"/>
    </row>
    <row r="221" spans="1:19" s="20" customFormat="1" ht="10.5" x14ac:dyDescent="0.25">
      <c r="A221" s="68" t="s">
        <v>352</v>
      </c>
      <c r="B221" s="68">
        <v>697233.03697509994</v>
      </c>
      <c r="C221" s="68">
        <v>418405.3603839</v>
      </c>
      <c r="D221" s="68">
        <v>363623.75701380003</v>
      </c>
      <c r="E221" s="15">
        <v>-13.09294969831079</v>
      </c>
      <c r="F221" s="68"/>
      <c r="G221" s="68">
        <v>1538307.8044300003</v>
      </c>
      <c r="H221" s="68">
        <v>902770.66790999973</v>
      </c>
      <c r="I221" s="68">
        <v>809622.86136999994</v>
      </c>
      <c r="J221" s="15">
        <v>-10.317992138097026</v>
      </c>
      <c r="K221" s="15"/>
      <c r="L221" s="11"/>
      <c r="M221" s="15"/>
      <c r="N221" s="335"/>
      <c r="O221" s="335"/>
      <c r="Q221" s="138"/>
    </row>
    <row r="222" spans="1:19" s="20" customFormat="1" ht="10.5" x14ac:dyDescent="0.25">
      <c r="A222" s="68"/>
      <c r="B222" s="68"/>
      <c r="C222" s="68"/>
      <c r="D222" s="68"/>
      <c r="E222" s="15"/>
      <c r="F222" s="68"/>
      <c r="G222" s="68"/>
      <c r="H222" s="68"/>
      <c r="I222" s="68"/>
      <c r="J222" s="15"/>
      <c r="K222" s="15"/>
      <c r="L222" s="11"/>
      <c r="M222" s="15"/>
      <c r="N222" s="335"/>
      <c r="O222" s="335"/>
      <c r="Q222" s="138"/>
    </row>
    <row r="223" spans="1:19" s="19" customFormat="1" ht="11.25" customHeight="1" x14ac:dyDescent="0.25">
      <c r="A223" s="157" t="s">
        <v>456</v>
      </c>
      <c r="B223" s="17">
        <v>442860.29397509992</v>
      </c>
      <c r="C223" s="17">
        <v>263826.8163839</v>
      </c>
      <c r="D223" s="17">
        <v>234681.31301380001</v>
      </c>
      <c r="E223" s="15">
        <v>-11.047210351691376</v>
      </c>
      <c r="F223" s="15"/>
      <c r="G223" s="17">
        <v>1332425.8307800002</v>
      </c>
      <c r="H223" s="17">
        <v>780237.18460999976</v>
      </c>
      <c r="I223" s="17">
        <v>696659.24775999994</v>
      </c>
      <c r="J223" s="15">
        <v>-10.711862815379163</v>
      </c>
      <c r="K223" s="15"/>
      <c r="L223" s="11"/>
      <c r="M223" s="15"/>
      <c r="N223" s="335"/>
      <c r="O223" s="335"/>
      <c r="Q223" s="138"/>
    </row>
    <row r="224" spans="1:19" x14ac:dyDescent="0.25">
      <c r="A224" s="9"/>
      <c r="B224" s="10"/>
      <c r="C224" s="10"/>
      <c r="D224" s="248"/>
      <c r="E224" s="15"/>
      <c r="F224" s="11"/>
      <c r="G224" s="10"/>
      <c r="H224" s="10"/>
      <c r="I224" s="10"/>
      <c r="J224" s="15"/>
      <c r="K224" s="15"/>
      <c r="L224" s="11"/>
      <c r="M224" s="15"/>
      <c r="N224" s="335"/>
      <c r="O224" s="335"/>
      <c r="Q224" s="138"/>
    </row>
    <row r="225" spans="1:22" s="19" customFormat="1" ht="13" x14ac:dyDescent="0.3">
      <c r="A225" s="157" t="s">
        <v>455</v>
      </c>
      <c r="B225" s="17">
        <v>378276.84054109995</v>
      </c>
      <c r="C225" s="17">
        <v>222057.57563689997</v>
      </c>
      <c r="D225" s="17">
        <v>204034.47242780001</v>
      </c>
      <c r="E225" s="15">
        <v>-8.1164099704351713</v>
      </c>
      <c r="F225" s="15"/>
      <c r="G225" s="17">
        <v>1191668.6838800001</v>
      </c>
      <c r="H225" s="17">
        <v>689439.43315999978</v>
      </c>
      <c r="I225" s="17">
        <v>630487.51685999997</v>
      </c>
      <c r="J225" s="15">
        <v>-8.5507027107221916</v>
      </c>
      <c r="K225" s="15"/>
      <c r="L225" s="11"/>
      <c r="M225" s="15"/>
      <c r="N225" s="335"/>
      <c r="O225" s="335"/>
      <c r="Q225" s="138"/>
      <c r="R225" s="21"/>
      <c r="S225" s="21"/>
      <c r="T225" s="21"/>
    </row>
    <row r="226" spans="1:22" s="19" customFormat="1" ht="11.25" customHeight="1" x14ac:dyDescent="0.25">
      <c r="A226" s="16"/>
      <c r="B226" s="17"/>
      <c r="C226" s="17"/>
      <c r="D226" s="17"/>
      <c r="E226" s="15"/>
      <c r="F226" s="15"/>
      <c r="G226" s="17"/>
      <c r="H226" s="17"/>
      <c r="I226" s="17"/>
      <c r="J226" s="11"/>
      <c r="K226" s="11"/>
      <c r="L226" s="11"/>
      <c r="M226" s="11"/>
      <c r="N226" s="335"/>
      <c r="O226" s="335"/>
      <c r="Q226" s="138"/>
      <c r="R226" s="164"/>
      <c r="S226" s="164"/>
      <c r="T226" s="164"/>
    </row>
    <row r="227" spans="1:22" s="19" customFormat="1" ht="15" customHeight="1" x14ac:dyDescent="0.25">
      <c r="A227" s="158" t="s">
        <v>325</v>
      </c>
      <c r="B227" s="10">
        <v>30708.393357999998</v>
      </c>
      <c r="C227" s="10">
        <v>18189.989404000004</v>
      </c>
      <c r="D227" s="10">
        <v>17056.805425999999</v>
      </c>
      <c r="E227" s="11">
        <v>-6.2297121390890737</v>
      </c>
      <c r="F227" s="15"/>
      <c r="G227" s="10">
        <v>95845.749010000029</v>
      </c>
      <c r="H227" s="10">
        <v>57253.155289999995</v>
      </c>
      <c r="I227" s="10">
        <v>52989.837109999986</v>
      </c>
      <c r="J227" s="11">
        <v>-7.4464335780366184</v>
      </c>
      <c r="K227" s="11"/>
      <c r="L227" s="11"/>
      <c r="M227" s="11"/>
      <c r="N227" s="335"/>
      <c r="O227" s="335"/>
      <c r="Q227" s="138"/>
      <c r="R227" s="164"/>
      <c r="S227" s="164"/>
      <c r="T227" s="164"/>
    </row>
    <row r="228" spans="1:22" s="19" customFormat="1" ht="11.25" customHeight="1" x14ac:dyDescent="0.25">
      <c r="A228" s="158" t="s">
        <v>367</v>
      </c>
      <c r="B228" s="10">
        <v>5.1524999999999999</v>
      </c>
      <c r="C228" s="10">
        <v>2.8845000000000001</v>
      </c>
      <c r="D228" s="10">
        <v>2.6819999999999999</v>
      </c>
      <c r="E228" s="11">
        <v>-7.0202808112324533</v>
      </c>
      <c r="F228" s="17"/>
      <c r="G228" s="10">
        <v>37.489150000000002</v>
      </c>
      <c r="H228" s="10">
        <v>20.623150000000003</v>
      </c>
      <c r="I228" s="10">
        <v>18.166</v>
      </c>
      <c r="J228" s="11">
        <v>-11.914523242084755</v>
      </c>
      <c r="K228" s="11"/>
      <c r="L228" s="11"/>
      <c r="M228" s="11"/>
      <c r="N228" s="335"/>
      <c r="O228" s="335"/>
      <c r="Q228" s="138"/>
      <c r="R228" s="164"/>
      <c r="S228" s="164"/>
      <c r="T228" s="164"/>
    </row>
    <row r="229" spans="1:22" s="19" customFormat="1" ht="11.25" customHeight="1" x14ac:dyDescent="0.25">
      <c r="A229" s="158" t="s">
        <v>368</v>
      </c>
      <c r="B229" s="10">
        <v>114.372</v>
      </c>
      <c r="C229" s="10">
        <v>57.109499999999997</v>
      </c>
      <c r="D229" s="10">
        <v>58.837499999999999</v>
      </c>
      <c r="E229" s="11">
        <v>3.0257662910724008</v>
      </c>
      <c r="F229" s="15"/>
      <c r="G229" s="10">
        <v>277.02148000000005</v>
      </c>
      <c r="H229" s="10">
        <v>135.65826000000001</v>
      </c>
      <c r="I229" s="10">
        <v>145.17808000000002</v>
      </c>
      <c r="J229" s="11">
        <v>7.0175011827514453</v>
      </c>
      <c r="K229" s="11"/>
      <c r="L229" s="11"/>
      <c r="M229" s="11"/>
      <c r="N229" s="335"/>
      <c r="O229" s="335"/>
      <c r="Q229" s="138"/>
      <c r="R229" s="164"/>
      <c r="S229" s="164"/>
      <c r="T229" s="164"/>
    </row>
    <row r="230" spans="1:22" s="19" customFormat="1" ht="11.25" customHeight="1" x14ac:dyDescent="0.25">
      <c r="A230" s="158" t="s">
        <v>369</v>
      </c>
      <c r="B230" s="10">
        <v>1174.4676999999999</v>
      </c>
      <c r="C230" s="10">
        <v>526.85919999999999</v>
      </c>
      <c r="D230" s="10">
        <v>215.62200000000001</v>
      </c>
      <c r="E230" s="11">
        <v>-59.074075198838699</v>
      </c>
      <c r="F230" s="15"/>
      <c r="G230" s="10">
        <v>2899.9936899999998</v>
      </c>
      <c r="H230" s="10">
        <v>1215.8631099999998</v>
      </c>
      <c r="I230" s="10">
        <v>742.44367</v>
      </c>
      <c r="J230" s="11">
        <v>-38.936903020275025</v>
      </c>
      <c r="K230" s="11"/>
      <c r="L230" s="11"/>
      <c r="M230" s="11"/>
      <c r="N230" s="335"/>
      <c r="O230" s="335"/>
      <c r="Q230" s="138"/>
      <c r="R230" s="164"/>
      <c r="S230" s="164"/>
      <c r="T230" s="164"/>
    </row>
    <row r="231" spans="1:22" s="19" customFormat="1" ht="11.25" customHeight="1" x14ac:dyDescent="0.25">
      <c r="A231" s="158" t="s">
        <v>370</v>
      </c>
      <c r="B231" s="10">
        <v>2044.79475</v>
      </c>
      <c r="C231" s="10">
        <v>1144.22675</v>
      </c>
      <c r="D231" s="10">
        <v>1527.15725</v>
      </c>
      <c r="E231" s="11">
        <v>33.466312511921245</v>
      </c>
      <c r="F231" s="15"/>
      <c r="G231" s="10">
        <v>6435.6267999999991</v>
      </c>
      <c r="H231" s="10">
        <v>3650.3936300000014</v>
      </c>
      <c r="I231" s="10">
        <v>4500.3673499999995</v>
      </c>
      <c r="J231" s="11">
        <v>23.284440149540742</v>
      </c>
      <c r="K231" s="11"/>
      <c r="L231" s="11"/>
      <c r="M231" s="11"/>
      <c r="N231" s="335"/>
      <c r="O231" s="335"/>
      <c r="Q231" s="138"/>
      <c r="R231" s="164"/>
      <c r="S231" s="164"/>
      <c r="T231" s="164"/>
    </row>
    <row r="232" spans="1:22" s="19" customFormat="1" ht="11.25" customHeight="1" x14ac:dyDescent="0.25">
      <c r="A232" s="158" t="s">
        <v>371</v>
      </c>
      <c r="B232" s="10">
        <v>38271.718503399999</v>
      </c>
      <c r="C232" s="10">
        <v>22722.691308400001</v>
      </c>
      <c r="D232" s="10">
        <v>20544.369721700004</v>
      </c>
      <c r="E232" s="11">
        <v>-9.5865474610163091</v>
      </c>
      <c r="F232" s="15"/>
      <c r="G232" s="10">
        <v>106832.52876999995</v>
      </c>
      <c r="H232" s="10">
        <v>63775.432109999951</v>
      </c>
      <c r="I232" s="10">
        <v>59307.155299999955</v>
      </c>
      <c r="J232" s="11">
        <v>-7.0062666173599695</v>
      </c>
      <c r="K232" s="11"/>
      <c r="L232" s="11"/>
      <c r="M232" s="11"/>
      <c r="N232" s="335"/>
      <c r="O232" s="335"/>
      <c r="Q232" s="138"/>
      <c r="R232" s="164"/>
      <c r="S232" s="164"/>
      <c r="T232" s="164"/>
    </row>
    <row r="233" spans="1:22" s="19" customFormat="1" ht="11.25" customHeight="1" x14ac:dyDescent="0.25">
      <c r="A233" s="158" t="s">
        <v>326</v>
      </c>
      <c r="B233" s="10">
        <v>5160.5795900000003</v>
      </c>
      <c r="C233" s="10">
        <v>2465.4126200000001</v>
      </c>
      <c r="D233" s="10">
        <v>3253.26908</v>
      </c>
      <c r="E233" s="11">
        <v>31.956373290569104</v>
      </c>
      <c r="F233" s="15"/>
      <c r="G233" s="10">
        <v>12892.155930000001</v>
      </c>
      <c r="H233" s="10">
        <v>6427.4759700000004</v>
      </c>
      <c r="I233" s="10">
        <v>8119.6698700000015</v>
      </c>
      <c r="J233" s="11">
        <v>26.327502551518705</v>
      </c>
      <c r="K233" s="11"/>
      <c r="L233" s="11"/>
      <c r="M233" s="11"/>
      <c r="N233" s="335"/>
      <c r="O233" s="335"/>
      <c r="Q233" s="138"/>
      <c r="R233" s="164"/>
      <c r="S233" s="164"/>
      <c r="T233" s="164"/>
    </row>
    <row r="234" spans="1:22" s="19" customFormat="1" ht="11.25" customHeight="1" x14ac:dyDescent="0.25">
      <c r="A234" s="158" t="s">
        <v>288</v>
      </c>
      <c r="B234" s="10">
        <v>52957.351926500014</v>
      </c>
      <c r="C234" s="10">
        <v>30848.341656000001</v>
      </c>
      <c r="D234" s="10">
        <v>28099.986348699997</v>
      </c>
      <c r="E234" s="11">
        <v>-8.9092481467814935</v>
      </c>
      <c r="F234" s="15"/>
      <c r="G234" s="10">
        <v>141983.76869999999</v>
      </c>
      <c r="H234" s="10">
        <v>82429.47885</v>
      </c>
      <c r="I234" s="10">
        <v>74537.787480000043</v>
      </c>
      <c r="J234" s="11">
        <v>-9.5738702708053722</v>
      </c>
      <c r="K234" s="11"/>
      <c r="L234" s="11"/>
      <c r="M234" s="11"/>
      <c r="N234" s="335"/>
      <c r="O234" s="335"/>
      <c r="Q234" s="138"/>
      <c r="R234" s="164"/>
      <c r="S234" s="164"/>
      <c r="T234" s="164"/>
    </row>
    <row r="235" spans="1:22" s="19" customFormat="1" ht="11.25" customHeight="1" x14ac:dyDescent="0.25">
      <c r="A235" s="158" t="s">
        <v>372</v>
      </c>
      <c r="B235" s="10">
        <v>217.84424999999999</v>
      </c>
      <c r="C235" s="10">
        <v>134.77199999999999</v>
      </c>
      <c r="D235" s="10">
        <v>133.51499999999999</v>
      </c>
      <c r="E235" s="11">
        <v>-0.93268631466476393</v>
      </c>
      <c r="F235" s="15"/>
      <c r="G235" s="10">
        <v>1237.45831</v>
      </c>
      <c r="H235" s="10">
        <v>747.28558999999973</v>
      </c>
      <c r="I235" s="10">
        <v>675.89496999999994</v>
      </c>
      <c r="J235" s="11">
        <v>-9.5533248540226481</v>
      </c>
      <c r="K235" s="11"/>
      <c r="L235" s="11"/>
      <c r="M235" s="11"/>
      <c r="N235" s="335"/>
      <c r="O235" s="335"/>
      <c r="Q235" s="138"/>
      <c r="R235" s="164"/>
      <c r="S235" s="164"/>
      <c r="T235" s="164"/>
    </row>
    <row r="236" spans="1:22" s="19" customFormat="1" ht="11.25" customHeight="1" x14ac:dyDescent="0.25">
      <c r="A236" s="158" t="s">
        <v>373</v>
      </c>
      <c r="B236" s="10">
        <v>48790.282934299983</v>
      </c>
      <c r="C236" s="10">
        <v>28559.960181999995</v>
      </c>
      <c r="D236" s="10">
        <v>26283.904872899999</v>
      </c>
      <c r="E236" s="11">
        <v>-7.9693924452124634</v>
      </c>
      <c r="F236" s="15"/>
      <c r="G236" s="10">
        <v>163295.18168999997</v>
      </c>
      <c r="H236" s="10">
        <v>95347.049340000056</v>
      </c>
      <c r="I236" s="10">
        <v>85082.796660000065</v>
      </c>
      <c r="J236" s="11">
        <v>-10.765149788116119</v>
      </c>
      <c r="K236" s="11"/>
      <c r="L236" s="11"/>
      <c r="M236" s="11"/>
      <c r="N236" s="335"/>
      <c r="O236" s="335"/>
      <c r="Q236" s="138"/>
      <c r="R236" s="164"/>
      <c r="S236" s="164"/>
      <c r="T236" s="164"/>
    </row>
    <row r="237" spans="1:22" s="19" customFormat="1" ht="11.25" customHeight="1" x14ac:dyDescent="0.25">
      <c r="A237" s="158" t="s">
        <v>374</v>
      </c>
      <c r="B237" s="10">
        <v>18091.151061999997</v>
      </c>
      <c r="C237" s="10">
        <v>10536.97991</v>
      </c>
      <c r="D237" s="10">
        <v>9224.8430899999985</v>
      </c>
      <c r="E237" s="11">
        <v>-12.452684082226767</v>
      </c>
      <c r="F237" s="15"/>
      <c r="G237" s="10">
        <v>59674.167160000026</v>
      </c>
      <c r="H237" s="10">
        <v>35726.984199999999</v>
      </c>
      <c r="I237" s="10">
        <v>30387.234369999998</v>
      </c>
      <c r="J237" s="11">
        <v>-14.945985365313874</v>
      </c>
      <c r="K237" s="11"/>
      <c r="L237" s="11"/>
      <c r="M237" s="11"/>
      <c r="N237" s="335"/>
      <c r="O237" s="335"/>
      <c r="Q237" s="138"/>
      <c r="R237" s="20"/>
      <c r="S237" s="20"/>
      <c r="T237" s="20"/>
    </row>
    <row r="238" spans="1:22" ht="11.25" customHeight="1" x14ac:dyDescent="0.25">
      <c r="A238" s="158" t="s">
        <v>375</v>
      </c>
      <c r="B238" s="10">
        <v>3988.9664899999998</v>
      </c>
      <c r="C238" s="10">
        <v>2068.6096699999998</v>
      </c>
      <c r="D238" s="10">
        <v>1827.4569100000001</v>
      </c>
      <c r="E238" s="11">
        <v>-11.657721777932124</v>
      </c>
      <c r="F238" s="11"/>
      <c r="G238" s="10">
        <v>11374.886320000001</v>
      </c>
      <c r="H238" s="10">
        <v>5919.1790199999996</v>
      </c>
      <c r="I238" s="10">
        <v>5721.2243399999979</v>
      </c>
      <c r="J238" s="11">
        <v>-3.3442928374212642</v>
      </c>
      <c r="K238" s="11"/>
      <c r="L238" s="11"/>
      <c r="M238" s="11"/>
      <c r="N238" s="335"/>
      <c r="O238" s="335"/>
      <c r="Q238" s="138"/>
      <c r="R238" s="164"/>
      <c r="S238" s="164"/>
      <c r="T238" s="164"/>
    </row>
    <row r="239" spans="1:22" ht="11.25" customHeight="1" x14ac:dyDescent="0.25">
      <c r="A239" s="158" t="s">
        <v>289</v>
      </c>
      <c r="B239" s="10">
        <v>16932.633376000002</v>
      </c>
      <c r="C239" s="10">
        <v>9484.1240340000004</v>
      </c>
      <c r="D239" s="10">
        <v>8785.7287159999996</v>
      </c>
      <c r="E239" s="11">
        <v>-7.3638357690841758</v>
      </c>
      <c r="F239" s="11"/>
      <c r="G239" s="10">
        <v>44962.161189999955</v>
      </c>
      <c r="H239" s="10">
        <v>25095.545180000012</v>
      </c>
      <c r="I239" s="10">
        <v>23543.578529999984</v>
      </c>
      <c r="J239" s="11">
        <v>-6.184231658919586</v>
      </c>
      <c r="K239" s="11"/>
      <c r="L239" s="11"/>
      <c r="M239" s="11"/>
      <c r="N239" s="335"/>
      <c r="O239" s="335"/>
      <c r="Q239" s="138"/>
    </row>
    <row r="240" spans="1:22" ht="11.25" customHeight="1" x14ac:dyDescent="0.25">
      <c r="A240" s="158" t="s">
        <v>323</v>
      </c>
      <c r="B240" s="10">
        <v>7225.3704734000003</v>
      </c>
      <c r="C240" s="10">
        <v>4247.3965734000003</v>
      </c>
      <c r="D240" s="10">
        <v>3801.4827500000001</v>
      </c>
      <c r="E240" s="11">
        <v>-10.498521051521465</v>
      </c>
      <c r="F240" s="11"/>
      <c r="G240" s="10">
        <v>29640.414939999984</v>
      </c>
      <c r="H240" s="10">
        <v>17411.397799999999</v>
      </c>
      <c r="I240" s="10">
        <v>15345.82285</v>
      </c>
      <c r="J240" s="11">
        <v>-11.86334936302471</v>
      </c>
      <c r="K240" s="11"/>
      <c r="L240" s="11"/>
      <c r="M240" s="11"/>
      <c r="N240" s="335"/>
      <c r="O240" s="335"/>
      <c r="Q240" s="138"/>
      <c r="R240" s="164"/>
      <c r="S240" s="164"/>
      <c r="T240" s="164"/>
      <c r="U240" s="164"/>
      <c r="V240" s="164"/>
    </row>
    <row r="241" spans="1:22" ht="11.25" customHeight="1" x14ac:dyDescent="0.25">
      <c r="A241" s="158" t="s">
        <v>290</v>
      </c>
      <c r="B241" s="10">
        <v>3231.1230621</v>
      </c>
      <c r="C241" s="10">
        <v>1723.7077521000001</v>
      </c>
      <c r="D241" s="10">
        <v>2162.9520200000002</v>
      </c>
      <c r="E241" s="11">
        <v>25.48252552469333</v>
      </c>
      <c r="F241" s="11"/>
      <c r="G241" s="10">
        <v>13558.847389999999</v>
      </c>
      <c r="H241" s="10">
        <v>7531.7075400000003</v>
      </c>
      <c r="I241" s="10">
        <v>8492.7082400000036</v>
      </c>
      <c r="J241" s="11">
        <v>12.759400108092933</v>
      </c>
      <c r="K241" s="11"/>
      <c r="L241" s="11"/>
      <c r="M241" s="11"/>
      <c r="N241" s="335"/>
      <c r="O241" s="335"/>
      <c r="Q241" s="138"/>
      <c r="R241" s="140"/>
      <c r="S241" s="140"/>
      <c r="T241" s="140"/>
      <c r="U241" s="140"/>
      <c r="V241" s="140"/>
    </row>
    <row r="242" spans="1:22" ht="11.25" customHeight="1" x14ac:dyDescent="0.25">
      <c r="A242" s="330" t="s">
        <v>291</v>
      </c>
      <c r="B242" s="10">
        <v>6620.7385480000003</v>
      </c>
      <c r="C242" s="10">
        <v>4133.0685480000002</v>
      </c>
      <c r="D242" s="10">
        <v>3145.6250499999996</v>
      </c>
      <c r="E242" s="11">
        <v>-23.891292547708318</v>
      </c>
      <c r="F242" s="11"/>
      <c r="G242" s="10">
        <v>23899.203720000009</v>
      </c>
      <c r="H242" s="10">
        <v>14249.565970000001</v>
      </c>
      <c r="I242" s="10">
        <v>9504.5833200000015</v>
      </c>
      <c r="J242" s="11">
        <v>-33.299138092975895</v>
      </c>
      <c r="K242" s="11"/>
      <c r="L242" s="11"/>
      <c r="M242" s="11"/>
      <c r="N242" s="335"/>
      <c r="O242" s="335"/>
      <c r="Q242" s="138"/>
      <c r="R242" s="12"/>
      <c r="S242" s="12"/>
      <c r="T242" s="12"/>
    </row>
    <row r="243" spans="1:22" ht="11.25" customHeight="1" x14ac:dyDescent="0.25">
      <c r="A243" s="330" t="s">
        <v>324</v>
      </c>
      <c r="B243" s="10">
        <v>129327.84244539998</v>
      </c>
      <c r="C243" s="10">
        <v>76528.231390999979</v>
      </c>
      <c r="D243" s="10">
        <v>70362.058032300018</v>
      </c>
      <c r="E243" s="11">
        <v>-8.0573838524969972</v>
      </c>
      <c r="F243" s="11"/>
      <c r="G243" s="10">
        <v>442032.85036000033</v>
      </c>
      <c r="H243" s="10">
        <v>249871.21253999986</v>
      </c>
      <c r="I243" s="10">
        <v>232300.29132999998</v>
      </c>
      <c r="J243" s="11">
        <v>-7.0319910130452143</v>
      </c>
      <c r="K243" s="11"/>
      <c r="L243" s="11"/>
      <c r="M243" s="11"/>
      <c r="N243" s="335"/>
      <c r="O243" s="335"/>
      <c r="Q243" s="138"/>
    </row>
    <row r="244" spans="1:22" ht="11.25" customHeight="1" x14ac:dyDescent="0.25">
      <c r="A244" s="158" t="s">
        <v>340</v>
      </c>
      <c r="B244" s="10">
        <v>13414.057572000002</v>
      </c>
      <c r="C244" s="10">
        <v>8683.2106380000005</v>
      </c>
      <c r="D244" s="10">
        <v>7548.1766601999998</v>
      </c>
      <c r="E244" s="11">
        <v>-13.071593274874559</v>
      </c>
      <c r="F244" s="11"/>
      <c r="G244" s="10">
        <v>34789.179269999993</v>
      </c>
      <c r="H244" s="10">
        <v>22631.425609999991</v>
      </c>
      <c r="I244" s="10">
        <v>19072.777389999996</v>
      </c>
      <c r="J244" s="11">
        <v>-15.724366115175528</v>
      </c>
      <c r="K244" s="11"/>
      <c r="L244" s="11"/>
      <c r="M244" s="11"/>
      <c r="N244" s="335"/>
      <c r="O244" s="335"/>
      <c r="Q244" s="138"/>
    </row>
    <row r="245" spans="1:22" ht="11.25" customHeight="1" x14ac:dyDescent="0.25">
      <c r="A245" s="9"/>
      <c r="B245" s="10"/>
      <c r="C245" s="10"/>
      <c r="D245" s="10"/>
      <c r="E245" s="11"/>
      <c r="F245" s="11"/>
      <c r="G245" s="10"/>
      <c r="H245" s="10"/>
      <c r="I245" s="10"/>
      <c r="J245" s="11"/>
      <c r="K245" s="11"/>
      <c r="L245" s="11"/>
      <c r="M245" s="11"/>
      <c r="N245" s="335"/>
      <c r="O245" s="335"/>
      <c r="Q245" s="138"/>
      <c r="R245" s="12"/>
      <c r="S245" s="12"/>
      <c r="T245" s="12"/>
    </row>
    <row r="246" spans="1:22" s="19" customFormat="1" ht="11.25" customHeight="1" x14ac:dyDescent="0.25">
      <c r="A246" s="16" t="s">
        <v>454</v>
      </c>
      <c r="B246" s="17">
        <v>64583.453433999988</v>
      </c>
      <c r="C246" s="17">
        <v>41769.240747000003</v>
      </c>
      <c r="D246" s="17">
        <v>30646.840586000006</v>
      </c>
      <c r="E246" s="15">
        <v>-26.628207652538777</v>
      </c>
      <c r="F246" s="15"/>
      <c r="G246" s="17">
        <v>140757.14689999999</v>
      </c>
      <c r="H246" s="17">
        <v>90797.751449999982</v>
      </c>
      <c r="I246" s="17">
        <v>66171.73090000001</v>
      </c>
      <c r="J246" s="15">
        <v>-27.121839645512466</v>
      </c>
      <c r="K246" s="15"/>
      <c r="L246" s="11"/>
      <c r="M246" s="15"/>
      <c r="N246" s="335"/>
      <c r="O246" s="335"/>
      <c r="Q246" s="138"/>
    </row>
    <row r="247" spans="1:22" ht="11.25" customHeight="1" x14ac:dyDescent="0.25">
      <c r="A247" s="9" t="s">
        <v>451</v>
      </c>
      <c r="B247" s="10">
        <v>14641.0335</v>
      </c>
      <c r="C247" s="10">
        <v>11258.6775</v>
      </c>
      <c r="D247" s="10">
        <v>3694.9095000000002</v>
      </c>
      <c r="E247" s="11">
        <v>-67.181673868889135</v>
      </c>
      <c r="F247" s="11"/>
      <c r="G247" s="10">
        <v>29788.348330000001</v>
      </c>
      <c r="H247" s="10">
        <v>23200.476950000004</v>
      </c>
      <c r="I247" s="10">
        <v>7020.1660199999997</v>
      </c>
      <c r="J247" s="11">
        <v>-69.741285771282392</v>
      </c>
      <c r="K247" s="11"/>
      <c r="L247" s="11"/>
      <c r="M247" s="11"/>
      <c r="N247" s="335"/>
      <c r="O247" s="335"/>
      <c r="Q247" s="138"/>
    </row>
    <row r="248" spans="1:22" ht="11.25" customHeight="1" x14ac:dyDescent="0.25">
      <c r="A248" s="9" t="s">
        <v>452</v>
      </c>
      <c r="B248" s="10">
        <v>40201.902503999991</v>
      </c>
      <c r="C248" s="10">
        <v>24899.831052000001</v>
      </c>
      <c r="D248" s="10">
        <v>21293.819886000001</v>
      </c>
      <c r="E248" s="11">
        <v>-14.482070815939764</v>
      </c>
      <c r="F248" s="11"/>
      <c r="G248" s="10">
        <v>81255.203009999968</v>
      </c>
      <c r="H248" s="10">
        <v>50549.520479999992</v>
      </c>
      <c r="I248" s="10">
        <v>42588.065020000009</v>
      </c>
      <c r="J248" s="11">
        <v>-15.749814012874651</v>
      </c>
      <c r="K248" s="11"/>
      <c r="L248" s="11"/>
      <c r="M248" s="11"/>
      <c r="N248" s="335"/>
      <c r="O248" s="335"/>
      <c r="Q248" s="138"/>
    </row>
    <row r="249" spans="1:22" ht="11.25" customHeight="1" x14ac:dyDescent="0.25">
      <c r="A249" s="9" t="s">
        <v>449</v>
      </c>
      <c r="B249" s="10">
        <v>5378.5151599999999</v>
      </c>
      <c r="C249" s="10">
        <v>3171.4691600000001</v>
      </c>
      <c r="D249" s="10">
        <v>3616.614</v>
      </c>
      <c r="E249" s="11">
        <v>14.035918924086261</v>
      </c>
      <c r="F249" s="11"/>
      <c r="G249" s="10">
        <v>13012.935450000001</v>
      </c>
      <c r="H249" s="10">
        <v>7655.244020000001</v>
      </c>
      <c r="I249" s="10">
        <v>8766.2802599999995</v>
      </c>
      <c r="J249" s="11">
        <v>14.513400710641207</v>
      </c>
      <c r="K249" s="11"/>
      <c r="L249" s="11"/>
      <c r="M249" s="11"/>
      <c r="N249" s="335"/>
      <c r="O249" s="335"/>
      <c r="Q249" s="138"/>
    </row>
    <row r="250" spans="1:22" ht="11.25" customHeight="1" x14ac:dyDescent="0.25">
      <c r="A250" s="9" t="s">
        <v>48</v>
      </c>
      <c r="B250" s="10">
        <v>4362.00227</v>
      </c>
      <c r="C250" s="10">
        <v>2439.2630349999999</v>
      </c>
      <c r="D250" s="10">
        <v>2041.4972</v>
      </c>
      <c r="E250" s="11">
        <v>-16.306803706390767</v>
      </c>
      <c r="F250" s="11"/>
      <c r="G250" s="10">
        <v>16700.660110000008</v>
      </c>
      <c r="H250" s="10">
        <v>9392.510000000002</v>
      </c>
      <c r="I250" s="10">
        <v>7797.2196000000022</v>
      </c>
      <c r="J250" s="11">
        <v>-16.984708027992511</v>
      </c>
      <c r="K250" s="11"/>
      <c r="L250" s="11"/>
      <c r="M250" s="11"/>
      <c r="N250" s="335"/>
      <c r="O250" s="335"/>
      <c r="Q250" s="138"/>
    </row>
    <row r="251" spans="1:22" ht="11.25" customHeight="1" x14ac:dyDescent="0.25">
      <c r="A251" s="9"/>
      <c r="B251" s="10"/>
      <c r="C251" s="10"/>
      <c r="D251" s="10"/>
      <c r="E251" s="11"/>
      <c r="F251" s="11"/>
      <c r="G251" s="10"/>
      <c r="H251" s="10"/>
      <c r="I251" s="10"/>
      <c r="J251" s="11"/>
      <c r="K251" s="11"/>
      <c r="L251" s="11"/>
      <c r="M251" s="11"/>
      <c r="N251" s="335"/>
      <c r="O251" s="335"/>
      <c r="Q251" s="138"/>
    </row>
    <row r="252" spans="1:22" s="19" customFormat="1" ht="11.25" customHeight="1" x14ac:dyDescent="0.25">
      <c r="A252" s="16" t="s">
        <v>446</v>
      </c>
      <c r="B252" s="17">
        <v>254372.74299999999</v>
      </c>
      <c r="C252" s="17">
        <v>154578.54399999999</v>
      </c>
      <c r="D252" s="17">
        <v>128942.44400000002</v>
      </c>
      <c r="E252" s="15">
        <v>-16.584513824894074</v>
      </c>
      <c r="F252" s="15"/>
      <c r="G252" s="17">
        <v>205881.97365</v>
      </c>
      <c r="H252" s="17">
        <v>122533.48329999998</v>
      </c>
      <c r="I252" s="17">
        <v>112963.61360999999</v>
      </c>
      <c r="J252" s="15">
        <v>-7.8100037902048172</v>
      </c>
      <c r="K252" s="15"/>
      <c r="L252" s="11"/>
      <c r="M252" s="15"/>
      <c r="N252" s="335"/>
      <c r="O252" s="335"/>
      <c r="Q252" s="138"/>
    </row>
    <row r="253" spans="1:22" ht="11.25" customHeight="1" x14ac:dyDescent="0.25">
      <c r="A253" s="9"/>
      <c r="B253" s="10"/>
      <c r="C253" s="10"/>
      <c r="D253" s="10"/>
      <c r="E253" s="11"/>
      <c r="F253" s="11"/>
      <c r="G253" s="10"/>
      <c r="H253" s="10"/>
      <c r="I253" s="10"/>
      <c r="J253" s="11"/>
      <c r="K253" s="11"/>
      <c r="L253" s="11"/>
      <c r="M253" s="11"/>
      <c r="N253" s="335"/>
      <c r="O253" s="335"/>
      <c r="Q253" s="138"/>
    </row>
    <row r="254" spans="1:22" ht="11.25" customHeight="1" x14ac:dyDescent="0.25">
      <c r="A254" s="16" t="s">
        <v>450</v>
      </c>
      <c r="B254" s="17">
        <v>35100.671079500004</v>
      </c>
      <c r="C254" s="17">
        <v>20113.674937500004</v>
      </c>
      <c r="D254" s="17">
        <v>21192.565537899998</v>
      </c>
      <c r="E254" s="15">
        <v>5.3639655794004426</v>
      </c>
      <c r="F254" s="11"/>
      <c r="G254" s="17">
        <v>45236.179260000004</v>
      </c>
      <c r="H254" s="17">
        <v>24641.380150000001</v>
      </c>
      <c r="I254" s="17">
        <v>27833.92899</v>
      </c>
      <c r="J254" s="15">
        <v>12.956047187965638</v>
      </c>
      <c r="K254" s="15"/>
      <c r="L254" s="11"/>
      <c r="M254" s="15"/>
      <c r="N254" s="335"/>
      <c r="O254" s="335"/>
      <c r="Q254" s="138"/>
    </row>
    <row r="255" spans="1:22" ht="11.25" customHeight="1" x14ac:dyDescent="0.25">
      <c r="A255" s="9" t="s">
        <v>447</v>
      </c>
      <c r="B255" s="10">
        <v>564.66138000000001</v>
      </c>
      <c r="C255" s="10">
        <v>303.94525999999996</v>
      </c>
      <c r="D255" s="10">
        <v>154.92123999999998</v>
      </c>
      <c r="E255" s="11">
        <v>-49.029887815983706</v>
      </c>
      <c r="F255" s="11"/>
      <c r="G255" s="10">
        <v>1266.77073</v>
      </c>
      <c r="H255" s="10">
        <v>664.91651000000002</v>
      </c>
      <c r="I255" s="10">
        <v>438.54814999999996</v>
      </c>
      <c r="J255" s="11">
        <v>-34.044629152011879</v>
      </c>
      <c r="K255" s="11"/>
      <c r="L255" s="11"/>
      <c r="M255" s="11"/>
      <c r="N255" s="335"/>
      <c r="O255" s="335"/>
      <c r="Q255" s="138"/>
    </row>
    <row r="256" spans="1:22" ht="11.25" customHeight="1" x14ac:dyDescent="0.25">
      <c r="A256" s="9" t="s">
        <v>49</v>
      </c>
      <c r="B256" s="10">
        <v>320.26060000000001</v>
      </c>
      <c r="C256" s="10">
        <v>196.36169999999998</v>
      </c>
      <c r="D256" s="10">
        <v>155.12302000000003</v>
      </c>
      <c r="E256" s="11">
        <v>-21.001386726637605</v>
      </c>
      <c r="F256" s="11"/>
      <c r="G256" s="10">
        <v>2339.3785999999991</v>
      </c>
      <c r="H256" s="10">
        <v>1521.8202099999999</v>
      </c>
      <c r="I256" s="10">
        <v>1136.05474</v>
      </c>
      <c r="J256" s="11">
        <v>-25.348951700411433</v>
      </c>
      <c r="K256" s="11"/>
      <c r="L256" s="11"/>
      <c r="M256" s="11"/>
      <c r="N256" s="335"/>
      <c r="O256" s="335"/>
      <c r="Q256" s="138"/>
    </row>
    <row r="257" spans="1:19" ht="11.25" customHeight="1" x14ac:dyDescent="0.25">
      <c r="A257" s="9" t="s">
        <v>0</v>
      </c>
      <c r="B257" s="10">
        <v>34215.749099500004</v>
      </c>
      <c r="C257" s="10">
        <v>19613.367977500002</v>
      </c>
      <c r="D257" s="10">
        <v>20882.521277899999</v>
      </c>
      <c r="E257" s="11">
        <v>6.4708585585909475</v>
      </c>
      <c r="F257" s="11"/>
      <c r="G257" s="10">
        <v>41630.029930000004</v>
      </c>
      <c r="H257" s="10">
        <v>22454.64343</v>
      </c>
      <c r="I257" s="10">
        <v>26259.326099999998</v>
      </c>
      <c r="J257" s="11">
        <v>16.943856988246992</v>
      </c>
      <c r="K257" s="11"/>
      <c r="L257" s="11"/>
      <c r="M257" s="11"/>
      <c r="N257" s="335"/>
      <c r="O257" s="335"/>
      <c r="Q257" s="138"/>
    </row>
    <row r="258" spans="1:19" x14ac:dyDescent="0.25">
      <c r="A258" s="66"/>
      <c r="B258" s="70"/>
      <c r="C258" s="70"/>
      <c r="D258" s="70"/>
      <c r="E258" s="70"/>
      <c r="F258" s="70"/>
      <c r="G258" s="70"/>
      <c r="H258" s="70"/>
      <c r="I258" s="70"/>
      <c r="J258" s="66"/>
      <c r="K258" s="9"/>
      <c r="L258" s="11"/>
      <c r="M258" s="9"/>
      <c r="N258" s="335"/>
      <c r="O258" s="335"/>
      <c r="Q258" s="138"/>
    </row>
    <row r="259" spans="1:19" ht="21.65" customHeight="1" x14ac:dyDescent="0.25">
      <c r="A259" s="353" t="s">
        <v>453</v>
      </c>
      <c r="B259" s="353"/>
      <c r="C259" s="353"/>
      <c r="D259" s="353"/>
      <c r="E259" s="353"/>
      <c r="F259" s="353"/>
      <c r="G259" s="353"/>
      <c r="H259" s="353"/>
      <c r="I259" s="353"/>
      <c r="J259" s="353"/>
      <c r="K259" s="313"/>
      <c r="L259" s="11"/>
      <c r="M259" s="313"/>
      <c r="N259" s="335"/>
      <c r="O259" s="335"/>
      <c r="Q259" s="138"/>
    </row>
    <row r="260" spans="1:19" ht="20.149999999999999" customHeight="1" x14ac:dyDescent="0.25">
      <c r="A260" s="344" t="s">
        <v>187</v>
      </c>
      <c r="B260" s="344"/>
      <c r="C260" s="344"/>
      <c r="D260" s="344"/>
      <c r="E260" s="344"/>
      <c r="F260" s="344"/>
      <c r="G260" s="344"/>
      <c r="H260" s="344"/>
      <c r="I260" s="344"/>
      <c r="J260" s="344"/>
      <c r="K260" s="309"/>
      <c r="L260" s="11"/>
      <c r="M260" s="309"/>
      <c r="N260" s="335"/>
      <c r="O260" s="335"/>
      <c r="Q260" s="138"/>
    </row>
    <row r="261" spans="1:19" ht="20.149999999999999" customHeight="1" x14ac:dyDescent="0.25">
      <c r="A261" s="345" t="s">
        <v>149</v>
      </c>
      <c r="B261" s="345"/>
      <c r="C261" s="345"/>
      <c r="D261" s="345"/>
      <c r="E261" s="345"/>
      <c r="F261" s="345"/>
      <c r="G261" s="345"/>
      <c r="H261" s="345"/>
      <c r="I261" s="345"/>
      <c r="J261" s="345"/>
      <c r="K261" s="309"/>
      <c r="L261" s="11"/>
      <c r="M261" s="309"/>
      <c r="N261" s="335"/>
      <c r="O261" s="335"/>
      <c r="Q261" s="138"/>
    </row>
    <row r="262" spans="1:19" s="19" customFormat="1" ht="10.5" x14ac:dyDescent="0.25">
      <c r="A262" s="16"/>
      <c r="B262" s="352" t="s">
        <v>94</v>
      </c>
      <c r="C262" s="352"/>
      <c r="D262" s="352"/>
      <c r="E262" s="352"/>
      <c r="F262" s="92"/>
      <c r="G262" s="352" t="s">
        <v>393</v>
      </c>
      <c r="H262" s="352"/>
      <c r="I262" s="352"/>
      <c r="J262" s="352"/>
      <c r="K262" s="92"/>
      <c r="L262" s="11"/>
      <c r="M262" s="92"/>
      <c r="N262" s="335"/>
      <c r="O262" s="335"/>
      <c r="Q262" s="138"/>
    </row>
    <row r="263" spans="1:19" s="19" customFormat="1" ht="10.5" x14ac:dyDescent="0.25">
      <c r="A263" s="16" t="s">
        <v>243</v>
      </c>
      <c r="B263" s="347">
        <v>2025</v>
      </c>
      <c r="C263" s="351" t="s">
        <v>549</v>
      </c>
      <c r="D263" s="351"/>
      <c r="E263" s="351"/>
      <c r="F263" s="92"/>
      <c r="G263" s="347">
        <v>2025</v>
      </c>
      <c r="H263" s="351" t="s">
        <v>549</v>
      </c>
      <c r="I263" s="351"/>
      <c r="J263" s="351"/>
      <c r="K263" s="92"/>
      <c r="L263" s="11"/>
      <c r="M263" s="92"/>
      <c r="N263" s="335"/>
      <c r="O263" s="335"/>
      <c r="Q263" s="138"/>
    </row>
    <row r="264" spans="1:19" s="19" customFormat="1" ht="10.5" x14ac:dyDescent="0.25">
      <c r="A264" s="94"/>
      <c r="B264" s="350"/>
      <c r="C264" s="202">
        <v>2025</v>
      </c>
      <c r="D264" s="202">
        <v>2026</v>
      </c>
      <c r="E264" s="96" t="s">
        <v>561</v>
      </c>
      <c r="F264" s="97"/>
      <c r="G264" s="350"/>
      <c r="H264" s="202">
        <v>2025</v>
      </c>
      <c r="I264" s="202">
        <v>2026</v>
      </c>
      <c r="J264" s="96" t="s">
        <v>561</v>
      </c>
      <c r="K264" s="92"/>
      <c r="L264" s="11"/>
      <c r="M264" s="92"/>
      <c r="N264" s="335"/>
      <c r="O264" s="335"/>
      <c r="Q264" s="138"/>
    </row>
    <row r="265" spans="1:19" x14ac:dyDescent="0.25">
      <c r="A265" s="9"/>
      <c r="B265" s="9"/>
      <c r="C265" s="9"/>
      <c r="D265" s="9"/>
      <c r="E265" s="9"/>
      <c r="F265" s="9"/>
      <c r="G265" s="9"/>
      <c r="H265" s="9"/>
      <c r="I265" s="9"/>
      <c r="J265" s="9"/>
      <c r="K265" s="9"/>
      <c r="L265" s="11"/>
      <c r="M265" s="9"/>
      <c r="N265" s="335"/>
      <c r="O265" s="335"/>
      <c r="Q265" s="138"/>
    </row>
    <row r="266" spans="1:19" s="19" customFormat="1" ht="11.25" customHeight="1" x14ac:dyDescent="0.25">
      <c r="A266" s="16" t="s">
        <v>240</v>
      </c>
      <c r="B266" s="17"/>
      <c r="C266" s="17"/>
      <c r="D266" s="17"/>
      <c r="E266" s="11" t="s">
        <v>564</v>
      </c>
      <c r="F266" s="15"/>
      <c r="G266" s="17">
        <v>87522</v>
      </c>
      <c r="H266" s="17">
        <v>56343</v>
      </c>
      <c r="I266" s="17">
        <v>51663</v>
      </c>
      <c r="J266" s="15">
        <v>-8.3062669719397206</v>
      </c>
      <c r="K266" s="15"/>
      <c r="L266" s="11"/>
      <c r="M266" s="15"/>
      <c r="N266" s="335"/>
      <c r="O266" s="335"/>
      <c r="Q266" s="138"/>
    </row>
    <row r="267" spans="1:19" ht="11.25" customHeight="1" x14ac:dyDescent="0.25">
      <c r="A267" s="16"/>
      <c r="B267" s="10"/>
      <c r="C267" s="10"/>
      <c r="D267" s="10"/>
      <c r="E267" s="11"/>
      <c r="F267" s="11"/>
      <c r="G267" s="10"/>
      <c r="H267" s="10"/>
      <c r="I267" s="10"/>
      <c r="J267" s="11"/>
      <c r="K267" s="11"/>
      <c r="L267" s="11"/>
      <c r="M267" s="11"/>
      <c r="N267" s="335"/>
      <c r="O267" s="335"/>
      <c r="Q267" s="138"/>
    </row>
    <row r="268" spans="1:19" ht="11.25" customHeight="1" x14ac:dyDescent="0.25">
      <c r="A268" s="9" t="s">
        <v>407</v>
      </c>
      <c r="B268" s="10">
        <v>284</v>
      </c>
      <c r="C268" s="10">
        <v>284</v>
      </c>
      <c r="D268" s="10">
        <v>0</v>
      </c>
      <c r="E268" s="11" t="s">
        <v>564</v>
      </c>
      <c r="F268" s="11"/>
      <c r="G268" s="10">
        <v>196.82</v>
      </c>
      <c r="H268" s="10">
        <v>196.82</v>
      </c>
      <c r="I268" s="10">
        <v>0</v>
      </c>
      <c r="J268" s="11" t="s">
        <v>564</v>
      </c>
      <c r="K268" s="11"/>
      <c r="L268" s="11"/>
      <c r="M268" s="11"/>
      <c r="N268" s="335"/>
      <c r="O268" s="335"/>
      <c r="Q268" s="138"/>
    </row>
    <row r="269" spans="1:19" ht="11.25" customHeight="1" x14ac:dyDescent="0.25">
      <c r="A269" s="9" t="s">
        <v>50</v>
      </c>
      <c r="B269" s="10">
        <v>115</v>
      </c>
      <c r="C269" s="10">
        <v>54</v>
      </c>
      <c r="D269" s="10">
        <v>39.999999999999993</v>
      </c>
      <c r="E269" s="11">
        <v>-25.925925925925938</v>
      </c>
      <c r="F269" s="11"/>
      <c r="G269" s="10">
        <v>4348.4146300000002</v>
      </c>
      <c r="H269" s="10">
        <v>3549.8</v>
      </c>
      <c r="I269" s="10">
        <v>1146.2453399999999</v>
      </c>
      <c r="J269" s="11">
        <v>-67.70957969463069</v>
      </c>
      <c r="K269" s="11"/>
      <c r="L269" s="11"/>
      <c r="M269" s="11"/>
      <c r="N269" s="335"/>
      <c r="O269" s="335"/>
      <c r="Q269" s="138"/>
    </row>
    <row r="270" spans="1:19" ht="11.25" customHeight="1" x14ac:dyDescent="0.25">
      <c r="A270" s="9" t="s">
        <v>51</v>
      </c>
      <c r="B270" s="10">
        <v>0</v>
      </c>
      <c r="C270" s="10">
        <v>0</v>
      </c>
      <c r="D270" s="10">
        <v>0</v>
      </c>
      <c r="E270" s="11" t="s">
        <v>564</v>
      </c>
      <c r="F270" s="11"/>
      <c r="G270" s="10">
        <v>0</v>
      </c>
      <c r="H270" s="10">
        <v>0</v>
      </c>
      <c r="I270" s="10">
        <v>0</v>
      </c>
      <c r="J270" s="11" t="s">
        <v>564</v>
      </c>
      <c r="K270" s="11"/>
      <c r="L270" s="11"/>
      <c r="M270" s="11"/>
      <c r="N270" s="335"/>
      <c r="O270" s="335"/>
      <c r="Q270" s="138"/>
    </row>
    <row r="271" spans="1:19" ht="11.25" customHeight="1" x14ac:dyDescent="0.25">
      <c r="A271" s="9" t="s">
        <v>52</v>
      </c>
      <c r="B271" s="10">
        <v>6153.5439999999999</v>
      </c>
      <c r="C271" s="10">
        <v>4287.97</v>
      </c>
      <c r="D271" s="10">
        <v>4016.6695</v>
      </c>
      <c r="E271" s="11">
        <v>-6.3270148811675426</v>
      </c>
      <c r="F271" s="11"/>
      <c r="G271" s="10">
        <v>13168.822389999999</v>
      </c>
      <c r="H271" s="10">
        <v>9659.9882400000006</v>
      </c>
      <c r="I271" s="10">
        <v>14652.587960000001</v>
      </c>
      <c r="J271" s="11">
        <v>51.683289833901483</v>
      </c>
      <c r="K271" s="11"/>
      <c r="L271" s="11"/>
      <c r="M271" s="11"/>
      <c r="N271" s="335"/>
      <c r="O271" s="335"/>
      <c r="Q271" s="138"/>
      <c r="R271" s="164"/>
      <c r="S271" s="12"/>
    </row>
    <row r="272" spans="1:19" ht="11.25" customHeight="1" x14ac:dyDescent="0.25">
      <c r="A272" s="9" t="s">
        <v>53</v>
      </c>
      <c r="B272" s="10">
        <v>8249.3587100000004</v>
      </c>
      <c r="C272" s="10">
        <v>5983.4832200000001</v>
      </c>
      <c r="D272" s="10">
        <v>3841.6869999999999</v>
      </c>
      <c r="E272" s="11">
        <v>-35.795140409869816</v>
      </c>
      <c r="F272" s="11"/>
      <c r="G272" s="10">
        <v>21420.32285</v>
      </c>
      <c r="H272" s="10">
        <v>15124.322410000002</v>
      </c>
      <c r="I272" s="10">
        <v>11093.830529999999</v>
      </c>
      <c r="J272" s="11">
        <v>-26.649074059245763</v>
      </c>
      <c r="K272" s="11"/>
      <c r="L272" s="11"/>
      <c r="M272" s="11"/>
      <c r="N272" s="335"/>
      <c r="O272" s="335"/>
      <c r="Q272" s="138"/>
      <c r="R272" s="12"/>
      <c r="S272" s="12"/>
    </row>
    <row r="273" spans="1:23" ht="11.25" customHeight="1" x14ac:dyDescent="0.25">
      <c r="A273" s="9" t="s">
        <v>54</v>
      </c>
      <c r="B273" s="10"/>
      <c r="C273" s="10"/>
      <c r="D273" s="10"/>
      <c r="E273" s="11"/>
      <c r="F273" s="11"/>
      <c r="G273" s="10">
        <v>48387.620129999996</v>
      </c>
      <c r="H273" s="10">
        <v>27812.069349999998</v>
      </c>
      <c r="I273" s="10">
        <v>24770.336170000002</v>
      </c>
      <c r="J273" s="11">
        <v>-10.936738082022629</v>
      </c>
      <c r="K273" s="11"/>
      <c r="L273" s="11"/>
      <c r="M273" s="11"/>
      <c r="N273" s="335"/>
      <c r="O273" s="335"/>
      <c r="Q273" s="138"/>
    </row>
    <row r="274" spans="1:23" ht="11.25" customHeight="1" x14ac:dyDescent="0.25">
      <c r="A274" s="9"/>
      <c r="B274" s="10"/>
      <c r="C274" s="10"/>
      <c r="D274" s="10"/>
      <c r="E274" s="11"/>
      <c r="F274" s="11"/>
      <c r="G274" s="10"/>
      <c r="H274" s="10"/>
      <c r="I274" s="10"/>
      <c r="J274" s="11"/>
      <c r="K274" s="11"/>
      <c r="L274" s="11"/>
      <c r="M274" s="11"/>
      <c r="N274" s="335"/>
      <c r="O274" s="335"/>
      <c r="Q274" s="138"/>
    </row>
    <row r="275" spans="1:23" s="19" customFormat="1" ht="11.25" customHeight="1" x14ac:dyDescent="0.25">
      <c r="A275" s="16" t="s">
        <v>241</v>
      </c>
      <c r="B275" s="17"/>
      <c r="C275" s="17"/>
      <c r="D275" s="17"/>
      <c r="E275" s="11"/>
      <c r="F275" s="15"/>
      <c r="G275" s="17">
        <v>1690484</v>
      </c>
      <c r="H275" s="17">
        <v>1028145</v>
      </c>
      <c r="I275" s="17">
        <v>970642</v>
      </c>
      <c r="J275" s="15">
        <v>-5.5928881626618789</v>
      </c>
      <c r="K275" s="15"/>
      <c r="L275" s="11"/>
      <c r="M275" s="15"/>
      <c r="N275" s="335"/>
      <c r="O275" s="335"/>
      <c r="Q275" s="138"/>
    </row>
    <row r="276" spans="1:23" ht="11.25" customHeight="1" x14ac:dyDescent="0.25">
      <c r="A276" s="16"/>
      <c r="B276" s="10"/>
      <c r="C276" s="10"/>
      <c r="D276" s="10"/>
      <c r="E276" s="11"/>
      <c r="F276" s="11"/>
      <c r="G276" s="10"/>
      <c r="H276" s="10"/>
      <c r="I276" s="10"/>
      <c r="J276" s="11"/>
      <c r="K276" s="11"/>
      <c r="L276" s="11"/>
      <c r="M276" s="11"/>
      <c r="N276" s="335"/>
      <c r="O276" s="335"/>
      <c r="Q276" s="138"/>
    </row>
    <row r="277" spans="1:23" s="19" customFormat="1" ht="11.25" customHeight="1" x14ac:dyDescent="0.25">
      <c r="A277" s="16" t="s">
        <v>55</v>
      </c>
      <c r="B277" s="17">
        <v>109049.48027600002</v>
      </c>
      <c r="C277" s="17">
        <v>61492.497741000006</v>
      </c>
      <c r="D277" s="17">
        <v>63178.454266000001</v>
      </c>
      <c r="E277" s="15">
        <v>2.7417271812588666</v>
      </c>
      <c r="F277" s="15"/>
      <c r="G277" s="17">
        <v>315479.70775999996</v>
      </c>
      <c r="H277" s="17">
        <v>175662.45136000001</v>
      </c>
      <c r="I277" s="17">
        <v>191106.36031000002</v>
      </c>
      <c r="J277" s="15">
        <v>8.7918099915100782</v>
      </c>
      <c r="K277" s="15"/>
      <c r="L277" s="11"/>
      <c r="M277" s="15"/>
      <c r="N277" s="335"/>
      <c r="O277" s="335"/>
      <c r="Q277" s="138"/>
    </row>
    <row r="278" spans="1:23" ht="11.25" customHeight="1" x14ac:dyDescent="0.25">
      <c r="A278" s="9" t="s">
        <v>56</v>
      </c>
      <c r="B278" s="10">
        <v>8.5656999999999996</v>
      </c>
      <c r="C278" s="10">
        <v>8.5656999999999996</v>
      </c>
      <c r="D278" s="10">
        <v>13.107000000000001</v>
      </c>
      <c r="E278" s="11">
        <v>53.017266539804126</v>
      </c>
      <c r="F278" s="11"/>
      <c r="G278" s="10">
        <v>21.1676</v>
      </c>
      <c r="H278" s="10">
        <v>21.1676</v>
      </c>
      <c r="I278" s="10">
        <v>15.76557</v>
      </c>
      <c r="J278" s="11">
        <v>-25.520276271282526</v>
      </c>
      <c r="K278" s="11"/>
      <c r="L278" s="11"/>
      <c r="M278" s="11"/>
      <c r="N278" s="335"/>
      <c r="O278" s="335"/>
      <c r="Q278" s="138"/>
    </row>
    <row r="279" spans="1:23" ht="11.25" customHeight="1" x14ac:dyDescent="0.25">
      <c r="A279" s="9" t="s">
        <v>57</v>
      </c>
      <c r="B279" s="10">
        <v>4670.383960000001</v>
      </c>
      <c r="C279" s="10">
        <v>2573.7653999999998</v>
      </c>
      <c r="D279" s="10">
        <v>1871.3341100000002</v>
      </c>
      <c r="E279" s="11">
        <v>-27.291970355961723</v>
      </c>
      <c r="F279" s="11"/>
      <c r="G279" s="10">
        <v>13693.99951</v>
      </c>
      <c r="H279" s="10">
        <v>7323.5215999999991</v>
      </c>
      <c r="I279" s="10">
        <v>5948.646749999999</v>
      </c>
      <c r="J279" s="11">
        <v>-18.773411551076748</v>
      </c>
      <c r="K279" s="11"/>
      <c r="L279" s="11"/>
      <c r="M279" s="11"/>
      <c r="N279" s="335"/>
      <c r="O279" s="335"/>
      <c r="Q279" s="138"/>
      <c r="R279" s="12"/>
      <c r="S279" s="12"/>
    </row>
    <row r="280" spans="1:23" ht="11.25" customHeight="1" x14ac:dyDescent="0.25">
      <c r="A280" s="9" t="s">
        <v>58</v>
      </c>
      <c r="B280" s="10">
        <v>22803.757000000001</v>
      </c>
      <c r="C280" s="10">
        <v>12340.305910000001</v>
      </c>
      <c r="D280" s="10">
        <v>15218.36753</v>
      </c>
      <c r="E280" s="11">
        <v>23.322449548578476</v>
      </c>
      <c r="F280" s="11"/>
      <c r="G280" s="10">
        <v>87359.588149999981</v>
      </c>
      <c r="H280" s="10">
        <v>48102.411840000001</v>
      </c>
      <c r="I280" s="10">
        <v>57181.102550000011</v>
      </c>
      <c r="J280" s="11">
        <v>18.87367049327564</v>
      </c>
      <c r="K280" s="11"/>
      <c r="L280" s="11"/>
      <c r="M280" s="11"/>
      <c r="N280" s="335"/>
      <c r="O280" s="335"/>
      <c r="Q280" s="138"/>
      <c r="R280" s="12"/>
      <c r="S280" s="12"/>
    </row>
    <row r="281" spans="1:23" ht="11.25" customHeight="1" x14ac:dyDescent="0.25">
      <c r="A281" s="9" t="s">
        <v>59</v>
      </c>
      <c r="B281" s="10">
        <v>56.476120000000002</v>
      </c>
      <c r="C281" s="10">
        <v>40.085319999999996</v>
      </c>
      <c r="D281" s="10">
        <v>43.306989999999999</v>
      </c>
      <c r="E281" s="11">
        <v>8.0370320107211484</v>
      </c>
      <c r="F281" s="11"/>
      <c r="G281" s="10">
        <v>129.06541999999999</v>
      </c>
      <c r="H281" s="10">
        <v>93.508569999999992</v>
      </c>
      <c r="I281" s="10">
        <v>268.24086</v>
      </c>
      <c r="J281" s="11">
        <v>186.86232716423746</v>
      </c>
      <c r="K281" s="11"/>
      <c r="L281" s="11"/>
      <c r="M281" s="11"/>
      <c r="N281" s="335"/>
      <c r="O281" s="335"/>
      <c r="Q281" s="138"/>
    </row>
    <row r="282" spans="1:23" ht="11.25" customHeight="1" x14ac:dyDescent="0.25">
      <c r="A282" s="9" t="s">
        <v>60</v>
      </c>
      <c r="B282" s="10">
        <v>11664.427358000003</v>
      </c>
      <c r="C282" s="10">
        <v>6358.6093689999998</v>
      </c>
      <c r="D282" s="10">
        <v>6218.9579740000008</v>
      </c>
      <c r="E282" s="11">
        <v>-2.1962568683781427</v>
      </c>
      <c r="F282" s="11"/>
      <c r="G282" s="10">
        <v>55088.263090000008</v>
      </c>
      <c r="H282" s="10">
        <v>30001.517249999997</v>
      </c>
      <c r="I282" s="10">
        <v>28753.425150000003</v>
      </c>
      <c r="J282" s="11">
        <v>-4.1600966031142832</v>
      </c>
      <c r="K282" s="11"/>
      <c r="L282" s="11"/>
      <c r="M282" s="11"/>
      <c r="N282" s="335"/>
      <c r="O282" s="335"/>
      <c r="Q282" s="138"/>
    </row>
    <row r="283" spans="1:23" ht="11.25" customHeight="1" x14ac:dyDescent="0.25">
      <c r="A283" s="9" t="s">
        <v>93</v>
      </c>
      <c r="B283" s="10">
        <v>37854.113841999999</v>
      </c>
      <c r="C283" s="10">
        <v>21380.393674000003</v>
      </c>
      <c r="D283" s="10">
        <v>22800.814242</v>
      </c>
      <c r="E283" s="11">
        <v>6.6435660150043105</v>
      </c>
      <c r="F283" s="11"/>
      <c r="G283" s="10">
        <v>83617.231809999997</v>
      </c>
      <c r="H283" s="10">
        <v>47119.018520000012</v>
      </c>
      <c r="I283" s="10">
        <v>53280.069739999999</v>
      </c>
      <c r="J283" s="11">
        <v>13.07550839027958</v>
      </c>
      <c r="K283" s="11"/>
      <c r="L283" s="11"/>
      <c r="M283" s="11"/>
      <c r="N283" s="335"/>
      <c r="O283" s="335"/>
      <c r="Q283" s="138"/>
    </row>
    <row r="284" spans="1:23" ht="11.25" customHeight="1" x14ac:dyDescent="0.25">
      <c r="A284" s="9" t="s">
        <v>61</v>
      </c>
      <c r="B284" s="10">
        <v>6203.0023339999998</v>
      </c>
      <c r="C284" s="10">
        <v>3615.8167120000003</v>
      </c>
      <c r="D284" s="10">
        <v>3693.5653080000006</v>
      </c>
      <c r="E284" s="11">
        <v>2.150236093051177</v>
      </c>
      <c r="F284" s="11"/>
      <c r="G284" s="10">
        <v>14283.327619999998</v>
      </c>
      <c r="H284" s="10">
        <v>8276.961150000001</v>
      </c>
      <c r="I284" s="10">
        <v>8761.4796900000001</v>
      </c>
      <c r="J284" s="11">
        <v>5.8538216045631657</v>
      </c>
      <c r="K284" s="11"/>
      <c r="L284" s="11"/>
      <c r="M284" s="11"/>
      <c r="N284" s="335"/>
      <c r="O284" s="335"/>
      <c r="Q284" s="138"/>
    </row>
    <row r="285" spans="1:23" ht="11.25" customHeight="1" x14ac:dyDescent="0.25">
      <c r="A285" s="9" t="s">
        <v>322</v>
      </c>
      <c r="B285" s="10">
        <v>25788.753961999995</v>
      </c>
      <c r="C285" s="10">
        <v>15174.955656</v>
      </c>
      <c r="D285" s="10">
        <v>13319.001112000002</v>
      </c>
      <c r="E285" s="11">
        <v>-12.230378698116169</v>
      </c>
      <c r="F285" s="11"/>
      <c r="G285" s="10">
        <v>61287.064559999999</v>
      </c>
      <c r="H285" s="10">
        <v>34724.344830000002</v>
      </c>
      <c r="I285" s="10">
        <v>36897.62999999999</v>
      </c>
      <c r="J285" s="11">
        <v>6.2586786896620765</v>
      </c>
      <c r="K285" s="11"/>
      <c r="L285" s="11"/>
      <c r="M285" s="11"/>
      <c r="N285" s="335"/>
      <c r="O285" s="335"/>
      <c r="Q285" s="138"/>
    </row>
    <row r="286" spans="1:23" ht="11.25" customHeight="1" x14ac:dyDescent="0.25">
      <c r="A286" s="9"/>
      <c r="B286" s="10"/>
      <c r="C286" s="10"/>
      <c r="D286" s="10"/>
      <c r="E286" s="11"/>
      <c r="F286" s="11"/>
      <c r="G286" s="10"/>
      <c r="H286" s="10"/>
      <c r="I286" s="10"/>
      <c r="J286" s="11"/>
      <c r="K286" s="11"/>
      <c r="L286" s="11"/>
      <c r="M286" s="11"/>
      <c r="N286" s="335"/>
      <c r="O286" s="335"/>
      <c r="Q286" s="138"/>
    </row>
    <row r="287" spans="1:23" s="19" customFormat="1" ht="11.25" customHeight="1" x14ac:dyDescent="0.25">
      <c r="A287" s="16" t="s">
        <v>62</v>
      </c>
      <c r="B287" s="17">
        <v>473948.03011050005</v>
      </c>
      <c r="C287" s="17">
        <v>289749.25007449999</v>
      </c>
      <c r="D287" s="17">
        <v>260435.53494500005</v>
      </c>
      <c r="E287" s="15">
        <v>-10.116925280035346</v>
      </c>
      <c r="F287" s="15"/>
      <c r="G287" s="17">
        <v>1347924.0926999999</v>
      </c>
      <c r="H287" s="17">
        <v>837111.24316999991</v>
      </c>
      <c r="I287" s="17">
        <v>764608.94270999997</v>
      </c>
      <c r="J287" s="15">
        <v>-8.6610114308638231</v>
      </c>
      <c r="K287" s="15"/>
      <c r="L287" s="11"/>
      <c r="M287" s="15"/>
      <c r="N287" s="335"/>
      <c r="O287" s="335"/>
      <c r="Q287" s="138"/>
      <c r="R287" s="20"/>
      <c r="S287" s="18"/>
      <c r="T287" s="18"/>
      <c r="U287" s="20"/>
      <c r="V287" s="20"/>
      <c r="W287" s="20"/>
    </row>
    <row r="288" spans="1:23" s="19" customFormat="1" ht="11.25" customHeight="1" x14ac:dyDescent="0.25">
      <c r="A288" s="16" t="s">
        <v>418</v>
      </c>
      <c r="B288" s="17">
        <v>259062.175216</v>
      </c>
      <c r="C288" s="17">
        <v>155424.2225</v>
      </c>
      <c r="D288" s="17">
        <v>149716.332773</v>
      </c>
      <c r="E288" s="15">
        <v>-3.6724582791462979</v>
      </c>
      <c r="F288" s="15"/>
      <c r="G288" s="17">
        <v>702842.44286000007</v>
      </c>
      <c r="H288" s="17">
        <v>423826.22586999997</v>
      </c>
      <c r="I288" s="17">
        <v>401820.65859000006</v>
      </c>
      <c r="J288" s="15">
        <v>-5.1921202457041176</v>
      </c>
      <c r="K288" s="311"/>
      <c r="L288" s="11"/>
      <c r="M288" s="15"/>
      <c r="N288" s="335"/>
      <c r="O288" s="335"/>
      <c r="Q288" s="138"/>
    </row>
    <row r="289" spans="1:24" ht="11.25" customHeight="1" x14ac:dyDescent="0.25">
      <c r="A289" s="9" t="s">
        <v>419</v>
      </c>
      <c r="B289" s="10">
        <v>245864.440756</v>
      </c>
      <c r="C289" s="10">
        <v>148259.82994</v>
      </c>
      <c r="D289" s="10">
        <v>141050.13277299999</v>
      </c>
      <c r="E289" s="11">
        <v>-4.8628796956786857</v>
      </c>
      <c r="F289" s="11"/>
      <c r="G289" s="10">
        <v>654901.58668000007</v>
      </c>
      <c r="H289" s="10">
        <v>397285.26497999998</v>
      </c>
      <c r="I289" s="10">
        <v>370471.14756000007</v>
      </c>
      <c r="J289" s="11">
        <v>-6.7493360020160225</v>
      </c>
      <c r="K289" s="311"/>
      <c r="L289" s="11"/>
      <c r="M289" s="11"/>
      <c r="N289" s="335"/>
      <c r="O289" s="335"/>
      <c r="Q289" s="138"/>
      <c r="R289" s="164"/>
    </row>
    <row r="290" spans="1:24" ht="11.25" customHeight="1" x14ac:dyDescent="0.25">
      <c r="A290" s="308" t="s">
        <v>420</v>
      </c>
      <c r="B290" s="10">
        <v>183778.73408600001</v>
      </c>
      <c r="C290" s="10">
        <v>111785.52779999998</v>
      </c>
      <c r="D290" s="10">
        <v>103055.53792299998</v>
      </c>
      <c r="E290" s="11">
        <v>-7.809588637108007</v>
      </c>
      <c r="F290" s="11"/>
      <c r="G290" s="10">
        <v>566932.49783000012</v>
      </c>
      <c r="H290" s="10">
        <v>343894.17710999993</v>
      </c>
      <c r="I290" s="10">
        <v>317183.30930000008</v>
      </c>
      <c r="J290" s="11">
        <v>-7.7671765292658534</v>
      </c>
      <c r="K290" s="311"/>
      <c r="L290" s="11"/>
      <c r="M290" s="11"/>
      <c r="N290" s="335"/>
      <c r="O290" s="335"/>
      <c r="Q290" s="138"/>
      <c r="R290" s="164"/>
    </row>
    <row r="291" spans="1:24" ht="11.25" customHeight="1" x14ac:dyDescent="0.25">
      <c r="A291" s="308" t="s">
        <v>427</v>
      </c>
      <c r="B291" s="10">
        <v>62085.706669999985</v>
      </c>
      <c r="C291" s="10">
        <v>36474.302140000007</v>
      </c>
      <c r="D291" s="10">
        <v>37994.594850000001</v>
      </c>
      <c r="E291" s="11">
        <v>4.168120075785481</v>
      </c>
      <c r="F291" s="11"/>
      <c r="G291" s="10">
        <v>87969.088849999986</v>
      </c>
      <c r="H291" s="10">
        <v>53391.087870000039</v>
      </c>
      <c r="I291" s="10">
        <v>53287.838259999997</v>
      </c>
      <c r="J291" s="11">
        <v>-0.19338360411656197</v>
      </c>
      <c r="K291" s="311"/>
      <c r="L291" s="11"/>
      <c r="M291" s="11"/>
      <c r="N291" s="335"/>
      <c r="O291" s="335"/>
      <c r="Q291" s="138"/>
      <c r="R291" s="164"/>
    </row>
    <row r="292" spans="1:24" ht="11.25" customHeight="1" x14ac:dyDescent="0.25">
      <c r="A292" s="9" t="s">
        <v>421</v>
      </c>
      <c r="B292" s="10">
        <v>13197.73446</v>
      </c>
      <c r="C292" s="10">
        <v>7164.3925600000002</v>
      </c>
      <c r="D292" s="10">
        <v>8666.2000000000007</v>
      </c>
      <c r="E292" s="11">
        <v>20.962104287596446</v>
      </c>
      <c r="F292" s="11"/>
      <c r="G292" s="10">
        <v>47940.856180000002</v>
      </c>
      <c r="H292" s="10">
        <v>26540.960889999998</v>
      </c>
      <c r="I292" s="10">
        <v>31349.511029999998</v>
      </c>
      <c r="J292" s="11">
        <v>18.117468165260547</v>
      </c>
      <c r="K292" s="311"/>
      <c r="L292" s="11"/>
      <c r="M292" s="11"/>
      <c r="N292" s="335"/>
      <c r="O292" s="335"/>
      <c r="Q292" s="138"/>
      <c r="R292" s="164"/>
    </row>
    <row r="293" spans="1:24" s="19" customFormat="1" ht="11.25" customHeight="1" x14ac:dyDescent="0.3">
      <c r="A293" s="16" t="s">
        <v>417</v>
      </c>
      <c r="B293" s="17">
        <v>153065.08950250005</v>
      </c>
      <c r="C293" s="17">
        <v>98276.296672500001</v>
      </c>
      <c r="D293" s="17">
        <v>74202.072061000013</v>
      </c>
      <c r="E293" s="15">
        <v>-24.496471098952711</v>
      </c>
      <c r="F293" s="15"/>
      <c r="G293" s="17">
        <v>446762.62459000002</v>
      </c>
      <c r="H293" s="17">
        <v>299197.33689999999</v>
      </c>
      <c r="I293" s="17">
        <v>218117.83507</v>
      </c>
      <c r="J293" s="15">
        <v>-27.099005181686834</v>
      </c>
      <c r="K293" s="311"/>
      <c r="L293" s="11"/>
      <c r="M293" s="15"/>
      <c r="N293" s="335"/>
      <c r="O293" s="335"/>
      <c r="Q293" s="138"/>
      <c r="R293" s="21"/>
    </row>
    <row r="294" spans="1:24" ht="11.25" customHeight="1" x14ac:dyDescent="0.25">
      <c r="A294" s="9" t="s">
        <v>414</v>
      </c>
      <c r="B294" s="10">
        <v>141245.42172250006</v>
      </c>
      <c r="C294" s="10">
        <v>91573.073252500006</v>
      </c>
      <c r="D294" s="10">
        <v>69920.340481000007</v>
      </c>
      <c r="E294" s="11">
        <v>-23.645305330962969</v>
      </c>
      <c r="F294" s="11"/>
      <c r="G294" s="10">
        <v>435049.47283000004</v>
      </c>
      <c r="H294" s="10">
        <v>292703.91035999998</v>
      </c>
      <c r="I294" s="10">
        <v>213315.28547999999</v>
      </c>
      <c r="J294" s="11">
        <v>-27.122502320641701</v>
      </c>
      <c r="K294" s="311"/>
      <c r="L294" s="11"/>
      <c r="M294" s="11"/>
      <c r="N294" s="335"/>
      <c r="O294" s="335"/>
      <c r="Q294" s="138"/>
    </row>
    <row r="295" spans="1:24" ht="11.25" customHeight="1" x14ac:dyDescent="0.25">
      <c r="A295" s="308" t="s">
        <v>425</v>
      </c>
      <c r="B295" s="10">
        <v>2537.2931899999999</v>
      </c>
      <c r="C295" s="10">
        <v>1525.8219699999997</v>
      </c>
      <c r="D295" s="10">
        <v>706.30821500000002</v>
      </c>
      <c r="E295" s="11">
        <v>-53.709657555920487</v>
      </c>
      <c r="F295" s="11"/>
      <c r="G295" s="10">
        <v>2947.6660899999997</v>
      </c>
      <c r="H295" s="10">
        <v>1650.9597200000001</v>
      </c>
      <c r="I295" s="10">
        <v>958.74238000000003</v>
      </c>
      <c r="J295" s="11">
        <v>-41.928178599051471</v>
      </c>
      <c r="K295" s="311"/>
      <c r="L295" s="11"/>
      <c r="M295" s="11"/>
      <c r="N295" s="335"/>
      <c r="O295" s="335"/>
      <c r="Q295" s="138"/>
    </row>
    <row r="296" spans="1:24" ht="11.25" customHeight="1" x14ac:dyDescent="0.25">
      <c r="A296" s="308" t="s">
        <v>426</v>
      </c>
      <c r="B296" s="10">
        <v>138708.12853250006</v>
      </c>
      <c r="C296" s="10">
        <v>90047.251282500001</v>
      </c>
      <c r="D296" s="10">
        <v>69214.032266000009</v>
      </c>
      <c r="E296" s="11">
        <v>-23.135874465663747</v>
      </c>
      <c r="F296" s="11"/>
      <c r="G296" s="10">
        <v>432101.80674000003</v>
      </c>
      <c r="H296" s="10">
        <v>291052.95064</v>
      </c>
      <c r="I296" s="10">
        <v>212356.54309999998</v>
      </c>
      <c r="J296" s="11">
        <v>-27.038519062237128</v>
      </c>
      <c r="K296" s="311"/>
      <c r="L296" s="11"/>
      <c r="M296" s="11"/>
      <c r="N296" s="335"/>
      <c r="O296" s="335"/>
      <c r="Q296" s="138"/>
    </row>
    <row r="297" spans="1:24" ht="11.25" customHeight="1" x14ac:dyDescent="0.25">
      <c r="A297" s="9" t="s">
        <v>416</v>
      </c>
      <c r="B297" s="10">
        <v>11819.667780000002</v>
      </c>
      <c r="C297" s="10">
        <v>6703.2234199999994</v>
      </c>
      <c r="D297" s="10">
        <v>4281.7315799999997</v>
      </c>
      <c r="E297" s="11">
        <v>-36.124289588426095</v>
      </c>
      <c r="F297" s="11"/>
      <c r="G297" s="10">
        <v>11713.151760000001</v>
      </c>
      <c r="H297" s="10">
        <v>6493.4265399999995</v>
      </c>
      <c r="I297" s="10">
        <v>4802.5495899999996</v>
      </c>
      <c r="J297" s="11">
        <v>-26.039825654206908</v>
      </c>
      <c r="K297" s="311"/>
      <c r="L297" s="11"/>
      <c r="M297" s="11"/>
      <c r="N297" s="335"/>
      <c r="O297" s="335"/>
      <c r="Q297" s="138"/>
    </row>
    <row r="298" spans="1:24" s="19" customFormat="1" ht="11.25" customHeight="1" x14ac:dyDescent="0.25">
      <c r="A298" s="16" t="s">
        <v>402</v>
      </c>
      <c r="B298" s="17">
        <v>23907.556312000001</v>
      </c>
      <c r="C298" s="17">
        <v>14208.202571999998</v>
      </c>
      <c r="D298" s="17">
        <v>15685.754011000003</v>
      </c>
      <c r="E298" s="15">
        <v>10.399284719601368</v>
      </c>
      <c r="F298" s="15"/>
      <c r="G298" s="17">
        <v>115240.90173000001</v>
      </c>
      <c r="H298" s="17">
        <v>64937.268789999995</v>
      </c>
      <c r="I298" s="17">
        <v>89485.626570000008</v>
      </c>
      <c r="J298" s="15">
        <v>37.803187964967719</v>
      </c>
      <c r="K298" s="311"/>
      <c r="L298" s="11"/>
      <c r="M298" s="15"/>
      <c r="N298" s="335"/>
      <c r="O298" s="335"/>
      <c r="Q298" s="138"/>
    </row>
    <row r="299" spans="1:24" ht="11.25" customHeight="1" x14ac:dyDescent="0.25">
      <c r="A299" s="9" t="s">
        <v>424</v>
      </c>
      <c r="B299" s="10">
        <v>22649.882701999999</v>
      </c>
      <c r="C299" s="10">
        <v>13623.945341999999</v>
      </c>
      <c r="D299" s="10">
        <v>14797.932661000003</v>
      </c>
      <c r="E299" s="11">
        <v>8.6170877049897285</v>
      </c>
      <c r="F299" s="11"/>
      <c r="G299" s="10">
        <v>109077.60212000001</v>
      </c>
      <c r="H299" s="10">
        <v>62052.634619999997</v>
      </c>
      <c r="I299" s="10">
        <v>84226.239060000007</v>
      </c>
      <c r="J299" s="11">
        <v>35.733542299674241</v>
      </c>
      <c r="K299" s="311"/>
      <c r="L299" s="11"/>
      <c r="M299" s="11"/>
      <c r="N299" s="335"/>
      <c r="O299" s="335"/>
      <c r="Q299" s="138"/>
    </row>
    <row r="300" spans="1:24" ht="11.25" customHeight="1" x14ac:dyDescent="0.25">
      <c r="A300" s="308" t="s">
        <v>63</v>
      </c>
      <c r="B300" s="10">
        <v>21200.736222</v>
      </c>
      <c r="C300" s="10">
        <v>12752.148432</v>
      </c>
      <c r="D300" s="10">
        <v>13855.185281000002</v>
      </c>
      <c r="E300" s="11">
        <v>8.6498118719514139</v>
      </c>
      <c r="F300" s="11"/>
      <c r="G300" s="10">
        <v>102433.67116000001</v>
      </c>
      <c r="H300" s="10">
        <v>58062.79264</v>
      </c>
      <c r="I300" s="10">
        <v>79804.78287000001</v>
      </c>
      <c r="J300" s="11">
        <v>37.445650202883542</v>
      </c>
      <c r="K300" s="311"/>
      <c r="L300" s="11"/>
      <c r="M300" s="11"/>
      <c r="N300" s="335"/>
      <c r="O300" s="335"/>
      <c r="Q300" s="138"/>
    </row>
    <row r="301" spans="1:24" ht="11.25" customHeight="1" x14ac:dyDescent="0.25">
      <c r="A301" s="308" t="s">
        <v>423</v>
      </c>
      <c r="B301" s="10">
        <v>1449.1464800000003</v>
      </c>
      <c r="C301" s="10">
        <v>871.79691000000003</v>
      </c>
      <c r="D301" s="10">
        <v>942.74738000000002</v>
      </c>
      <c r="E301" s="11">
        <v>8.1384172375651218</v>
      </c>
      <c r="F301" s="11"/>
      <c r="G301" s="10">
        <v>6643.9309599999997</v>
      </c>
      <c r="H301" s="10">
        <v>3989.8419799999997</v>
      </c>
      <c r="I301" s="10">
        <v>4421.4561899999999</v>
      </c>
      <c r="J301" s="11">
        <v>10.817827176203096</v>
      </c>
      <c r="K301" s="311"/>
      <c r="L301" s="11"/>
      <c r="M301" s="11"/>
      <c r="N301" s="335"/>
      <c r="O301" s="335"/>
      <c r="Q301" s="138"/>
    </row>
    <row r="302" spans="1:24" ht="11.25" customHeight="1" x14ac:dyDescent="0.25">
      <c r="A302" s="9" t="s">
        <v>415</v>
      </c>
      <c r="B302" s="10">
        <v>1257.6736100000003</v>
      </c>
      <c r="C302" s="10">
        <v>584.25722999999994</v>
      </c>
      <c r="D302" s="10">
        <v>887.82135000000005</v>
      </c>
      <c r="E302" s="11">
        <v>51.957272313087202</v>
      </c>
      <c r="F302" s="11"/>
      <c r="G302" s="10">
        <v>6163.29961</v>
      </c>
      <c r="H302" s="10">
        <v>2884.6341699999998</v>
      </c>
      <c r="I302" s="10">
        <v>5259.3875099999996</v>
      </c>
      <c r="J302" s="11">
        <v>82.324246335888063</v>
      </c>
      <c r="K302" s="311"/>
      <c r="L302" s="11"/>
      <c r="M302" s="11"/>
      <c r="N302" s="335"/>
      <c r="O302" s="335"/>
      <c r="Q302" s="138"/>
    </row>
    <row r="303" spans="1:24" s="19" customFormat="1" ht="11.25" customHeight="1" x14ac:dyDescent="0.25">
      <c r="A303" s="16" t="s">
        <v>64</v>
      </c>
      <c r="B303" s="17">
        <v>5388.74064</v>
      </c>
      <c r="C303" s="17">
        <v>3653.3983000000003</v>
      </c>
      <c r="D303" s="17">
        <v>3527.31864</v>
      </c>
      <c r="E303" s="15">
        <v>-3.4510242149069938</v>
      </c>
      <c r="F303" s="15"/>
      <c r="G303" s="17">
        <v>39549.322580000007</v>
      </c>
      <c r="H303" s="17">
        <v>25982.212329999995</v>
      </c>
      <c r="I303" s="17">
        <v>30415.415500000003</v>
      </c>
      <c r="J303" s="15">
        <v>17.062454550420526</v>
      </c>
      <c r="K303" s="15"/>
      <c r="L303" s="11"/>
      <c r="M303" s="15"/>
      <c r="N303" s="335"/>
      <c r="O303" s="335"/>
      <c r="Q303" s="138"/>
      <c r="S303" s="20"/>
      <c r="T303" s="20"/>
      <c r="U303" s="20"/>
      <c r="V303" s="20"/>
      <c r="W303" s="20"/>
      <c r="X303" s="20"/>
    </row>
    <row r="304" spans="1:24" s="19" customFormat="1" ht="11.25" customHeight="1" x14ac:dyDescent="0.3">
      <c r="A304" s="16" t="s">
        <v>65</v>
      </c>
      <c r="B304" s="17">
        <v>32524.46843999999</v>
      </c>
      <c r="C304" s="17">
        <v>18187.130029999997</v>
      </c>
      <c r="D304" s="17">
        <v>17304.05746</v>
      </c>
      <c r="E304" s="15">
        <v>-4.8554805983316385</v>
      </c>
      <c r="F304" s="15"/>
      <c r="G304" s="17">
        <v>43528.800940000001</v>
      </c>
      <c r="H304" s="17">
        <v>23168.199279999997</v>
      </c>
      <c r="I304" s="17">
        <v>24769.406980000003</v>
      </c>
      <c r="J304" s="15">
        <v>6.9112306944901576</v>
      </c>
      <c r="K304" s="15"/>
      <c r="L304" s="11"/>
      <c r="M304" s="15"/>
      <c r="N304" s="335"/>
      <c r="O304" s="335"/>
      <c r="Q304" s="138"/>
      <c r="R304" s="21"/>
      <c r="S304" s="20"/>
      <c r="T304" s="20"/>
      <c r="U304" s="20"/>
      <c r="V304" s="20"/>
    </row>
    <row r="305" spans="1:23" ht="11.25" customHeight="1" x14ac:dyDescent="0.25">
      <c r="A305" s="17"/>
      <c r="B305" s="10"/>
      <c r="C305" s="10">
        <v>91.573073252500009</v>
      </c>
      <c r="D305" s="10">
        <v>69.920340481000011</v>
      </c>
      <c r="E305" s="11"/>
      <c r="F305" s="11"/>
      <c r="G305" s="10"/>
      <c r="H305" s="10">
        <v>292.70391035999995</v>
      </c>
      <c r="I305" s="10">
        <v>213.31528548</v>
      </c>
      <c r="J305" s="11"/>
      <c r="K305" s="11"/>
      <c r="L305" s="11"/>
      <c r="M305" s="11"/>
      <c r="N305" s="335"/>
      <c r="O305" s="335"/>
      <c r="Q305" s="138"/>
      <c r="R305" s="101"/>
      <c r="S305" s="101"/>
      <c r="T305" s="12"/>
      <c r="U305" s="12"/>
      <c r="V305" s="12"/>
    </row>
    <row r="306" spans="1:23" s="19" customFormat="1" ht="11.25" customHeight="1" x14ac:dyDescent="0.25">
      <c r="A306" s="16" t="s">
        <v>66</v>
      </c>
      <c r="B306" s="17"/>
      <c r="C306" s="17"/>
      <c r="D306" s="17"/>
      <c r="E306" s="15"/>
      <c r="F306" s="15"/>
      <c r="G306" s="17">
        <v>27080.199540000176</v>
      </c>
      <c r="H306" s="17">
        <v>15371.305470000021</v>
      </c>
      <c r="I306" s="17">
        <v>14926.696980000008</v>
      </c>
      <c r="J306" s="15">
        <v>-2.8924575786210909</v>
      </c>
      <c r="K306" s="15"/>
      <c r="L306" s="11"/>
      <c r="M306" s="15"/>
      <c r="N306" s="335"/>
      <c r="O306" s="335"/>
      <c r="Q306" s="138"/>
      <c r="R306" s="106"/>
      <c r="S306" s="106"/>
      <c r="T306" s="106"/>
      <c r="U306" s="106"/>
      <c r="V306" s="106"/>
      <c r="W306" s="106"/>
    </row>
    <row r="307" spans="1:23" ht="15.5" x14ac:dyDescent="0.25">
      <c r="A307" s="66"/>
      <c r="B307" s="70"/>
      <c r="C307" s="70"/>
      <c r="D307" s="70"/>
      <c r="E307" s="70"/>
      <c r="F307" s="70"/>
      <c r="G307" s="70"/>
      <c r="H307" s="70"/>
      <c r="I307" s="70"/>
      <c r="J307" s="66"/>
      <c r="K307" s="9"/>
      <c r="L307" s="11"/>
      <c r="M307" s="9"/>
      <c r="N307" s="335"/>
      <c r="O307" s="335"/>
      <c r="Q307" s="138"/>
      <c r="R307" s="100"/>
      <c r="S307" s="100"/>
      <c r="T307" s="100"/>
      <c r="U307" s="100"/>
      <c r="V307" s="100"/>
      <c r="W307" s="100"/>
    </row>
    <row r="308" spans="1:23" ht="15.5" x14ac:dyDescent="0.25">
      <c r="A308" s="9" t="s">
        <v>384</v>
      </c>
      <c r="B308" s="9"/>
      <c r="C308" s="9"/>
      <c r="D308" s="9"/>
      <c r="E308" s="9"/>
      <c r="F308" s="9"/>
      <c r="G308" s="9"/>
      <c r="H308" s="9"/>
      <c r="I308" s="9"/>
      <c r="J308" s="9"/>
      <c r="K308" s="9"/>
      <c r="L308" s="11"/>
      <c r="M308" s="9"/>
      <c r="N308" s="335"/>
      <c r="O308" s="335"/>
      <c r="Q308" s="138"/>
      <c r="R308" s="100"/>
      <c r="S308" s="100"/>
      <c r="T308" s="100"/>
      <c r="U308" s="100"/>
      <c r="V308" s="100"/>
      <c r="W308" s="100"/>
    </row>
    <row r="309" spans="1:23" ht="15.5" x14ac:dyDescent="0.25">
      <c r="A309" s="9" t="s">
        <v>376</v>
      </c>
      <c r="B309" s="9"/>
      <c r="C309" s="9"/>
      <c r="D309" s="9"/>
      <c r="E309" s="9"/>
      <c r="F309" s="9"/>
      <c r="G309" s="9"/>
      <c r="H309" s="9"/>
      <c r="I309" s="9"/>
      <c r="J309" s="9"/>
      <c r="K309" s="9"/>
      <c r="L309" s="11"/>
      <c r="M309" s="9"/>
      <c r="N309" s="335"/>
      <c r="O309" s="335"/>
      <c r="Q309" s="138"/>
      <c r="R309" s="100"/>
      <c r="S309" s="100"/>
      <c r="T309" s="100"/>
      <c r="U309" s="100"/>
      <c r="V309" s="100"/>
      <c r="W309" s="100"/>
    </row>
    <row r="310" spans="1:23" ht="20.149999999999999" customHeight="1" x14ac:dyDescent="0.25">
      <c r="A310" s="344" t="s">
        <v>188</v>
      </c>
      <c r="B310" s="344"/>
      <c r="C310" s="344"/>
      <c r="D310" s="344"/>
      <c r="E310" s="344"/>
      <c r="F310" s="344"/>
      <c r="G310" s="344"/>
      <c r="H310" s="344"/>
      <c r="I310" s="344"/>
      <c r="J310" s="344"/>
      <c r="K310" s="309"/>
      <c r="L310" s="11"/>
      <c r="M310" s="309"/>
      <c r="N310" s="335"/>
      <c r="O310" s="335"/>
      <c r="Q310" s="138"/>
      <c r="R310" s="100"/>
      <c r="S310" s="100"/>
      <c r="T310" s="100"/>
      <c r="U310" s="100"/>
      <c r="V310" s="100"/>
      <c r="W310" s="100"/>
    </row>
    <row r="311" spans="1:23" ht="20.149999999999999" customHeight="1" x14ac:dyDescent="0.25">
      <c r="A311" s="345" t="s">
        <v>150</v>
      </c>
      <c r="B311" s="345"/>
      <c r="C311" s="345"/>
      <c r="D311" s="345"/>
      <c r="E311" s="345"/>
      <c r="F311" s="345"/>
      <c r="G311" s="345"/>
      <c r="H311" s="345"/>
      <c r="I311" s="345"/>
      <c r="J311" s="345"/>
      <c r="K311" s="309"/>
      <c r="L311" s="11"/>
      <c r="M311" s="309"/>
      <c r="N311" s="335"/>
      <c r="O311" s="335"/>
      <c r="Q311" s="138"/>
      <c r="V311" s="100"/>
      <c r="W311" s="100"/>
    </row>
    <row r="312" spans="1:23" s="19" customFormat="1" ht="15.5" x14ac:dyDescent="0.25">
      <c r="A312" s="16"/>
      <c r="B312" s="352" t="s">
        <v>94</v>
      </c>
      <c r="C312" s="352"/>
      <c r="D312" s="352"/>
      <c r="E312" s="352"/>
      <c r="F312" s="92"/>
      <c r="G312" s="352" t="s">
        <v>393</v>
      </c>
      <c r="H312" s="352"/>
      <c r="I312" s="352"/>
      <c r="J312" s="352"/>
      <c r="K312" s="92"/>
      <c r="L312" s="11"/>
      <c r="M312" s="92"/>
      <c r="N312" s="335"/>
      <c r="O312" s="335"/>
      <c r="Q312" s="138"/>
      <c r="V312" s="106"/>
      <c r="W312" s="106"/>
    </row>
    <row r="313" spans="1:23" s="19" customFormat="1" ht="15.5" x14ac:dyDescent="0.3">
      <c r="A313" s="16" t="s">
        <v>243</v>
      </c>
      <c r="B313" s="347">
        <v>2025</v>
      </c>
      <c r="C313" s="351" t="s">
        <v>549</v>
      </c>
      <c r="D313" s="351"/>
      <c r="E313" s="351"/>
      <c r="F313" s="92"/>
      <c r="G313" s="347">
        <v>2025</v>
      </c>
      <c r="H313" s="351" t="s">
        <v>549</v>
      </c>
      <c r="I313" s="351"/>
      <c r="J313" s="351"/>
      <c r="K313" s="92"/>
      <c r="L313" s="11"/>
      <c r="M313" s="92"/>
      <c r="N313" s="335"/>
      <c r="O313" s="335"/>
      <c r="Q313" s="138"/>
      <c r="R313" s="21"/>
      <c r="S313" s="21"/>
      <c r="V313" s="106"/>
      <c r="W313" s="106"/>
    </row>
    <row r="314" spans="1:23" s="19" customFormat="1" x14ac:dyDescent="0.25">
      <c r="A314" s="94"/>
      <c r="B314" s="350"/>
      <c r="C314" s="202">
        <v>2025</v>
      </c>
      <c r="D314" s="202">
        <v>2026</v>
      </c>
      <c r="E314" s="96" t="s">
        <v>561</v>
      </c>
      <c r="F314" s="97"/>
      <c r="G314" s="350"/>
      <c r="H314" s="202">
        <v>2025</v>
      </c>
      <c r="I314" s="202">
        <v>2026</v>
      </c>
      <c r="J314" s="96" t="s">
        <v>561</v>
      </c>
      <c r="K314" s="92"/>
      <c r="L314" s="11"/>
      <c r="M314" s="92"/>
      <c r="N314" s="335"/>
      <c r="O314" s="335"/>
      <c r="Q314" s="138"/>
      <c r="R314" s="164"/>
      <c r="S314" s="164"/>
    </row>
    <row r="315" spans="1:23" x14ac:dyDescent="0.25">
      <c r="A315" s="9"/>
      <c r="B315" s="10"/>
      <c r="C315" s="10"/>
      <c r="D315" s="10"/>
      <c r="E315" s="11"/>
      <c r="F315" s="11"/>
      <c r="G315" s="10"/>
      <c r="H315" s="10"/>
      <c r="I315" s="10"/>
      <c r="J315" s="11"/>
      <c r="K315" s="11"/>
      <c r="L315" s="11"/>
      <c r="M315" s="11"/>
      <c r="N315" s="335"/>
      <c r="O315" s="335"/>
      <c r="Q315" s="138"/>
      <c r="R315" s="164"/>
      <c r="S315" s="164"/>
    </row>
    <row r="316" spans="1:23" s="19" customFormat="1" ht="15" customHeight="1" x14ac:dyDescent="0.3">
      <c r="A316" s="16" t="s">
        <v>240</v>
      </c>
      <c r="B316" s="17"/>
      <c r="C316" s="17"/>
      <c r="D316" s="17"/>
      <c r="E316" s="15"/>
      <c r="F316" s="15"/>
      <c r="G316" s="17">
        <v>181265</v>
      </c>
      <c r="H316" s="17">
        <v>117536</v>
      </c>
      <c r="I316" s="17">
        <v>112852</v>
      </c>
      <c r="J316" s="15">
        <v>-3.98516199292132</v>
      </c>
      <c r="K316" s="15"/>
      <c r="L316" s="11"/>
      <c r="M316" s="15"/>
      <c r="N316" s="335"/>
      <c r="O316" s="335"/>
      <c r="Q316" s="138"/>
      <c r="R316" s="21"/>
      <c r="S316" s="21"/>
    </row>
    <row r="317" spans="1:23" x14ac:dyDescent="0.25">
      <c r="A317" s="16"/>
      <c r="B317" s="10"/>
      <c r="C317" s="10"/>
      <c r="D317" s="10"/>
      <c r="E317" s="11"/>
      <c r="F317" s="11"/>
      <c r="G317" s="10"/>
      <c r="H317" s="10"/>
      <c r="I317" s="10"/>
      <c r="J317" s="11"/>
      <c r="K317" s="11"/>
      <c r="L317" s="11"/>
      <c r="M317" s="11"/>
      <c r="N317" s="335"/>
      <c r="O317" s="335"/>
      <c r="Q317" s="138"/>
      <c r="R317" s="164"/>
      <c r="S317" s="164"/>
    </row>
    <row r="318" spans="1:23" s="19" customFormat="1" ht="14.25" customHeight="1" x14ac:dyDescent="0.3">
      <c r="A318" s="16" t="s">
        <v>68</v>
      </c>
      <c r="B318" s="17">
        <v>2070217.7116399999</v>
      </c>
      <c r="C318" s="17">
        <v>1310921.66579</v>
      </c>
      <c r="D318" s="17">
        <v>1225537.5394400002</v>
      </c>
      <c r="E318" s="15">
        <v>-6.5132897394402818</v>
      </c>
      <c r="F318" s="17"/>
      <c r="G318" s="17">
        <v>143323.01561999999</v>
      </c>
      <c r="H318" s="17">
        <v>94146.78373000001</v>
      </c>
      <c r="I318" s="17">
        <v>89061.195130000007</v>
      </c>
      <c r="J318" s="15">
        <v>-5.4017656243943151</v>
      </c>
      <c r="K318" s="15"/>
      <c r="L318" s="11"/>
      <c r="M318" s="15"/>
      <c r="N318" s="335"/>
      <c r="O318" s="335"/>
      <c r="Q318" s="138"/>
      <c r="R318" s="21"/>
      <c r="S318" s="21"/>
    </row>
    <row r="319" spans="1:23" ht="11.25" customHeight="1" x14ac:dyDescent="0.25">
      <c r="A319" s="9" t="s">
        <v>328</v>
      </c>
      <c r="B319" s="10">
        <v>0</v>
      </c>
      <c r="C319" s="10">
        <v>0</v>
      </c>
      <c r="D319" s="10">
        <v>17.175000000000001</v>
      </c>
      <c r="E319" s="11" t="s">
        <v>564</v>
      </c>
      <c r="F319" s="11"/>
      <c r="G319" s="10">
        <v>0</v>
      </c>
      <c r="H319" s="10">
        <v>0</v>
      </c>
      <c r="I319" s="10">
        <v>2.8650000000000002</v>
      </c>
      <c r="J319" s="11" t="s">
        <v>564</v>
      </c>
      <c r="K319" s="11"/>
      <c r="L319" s="11"/>
      <c r="M319" s="11"/>
      <c r="N319" s="335"/>
      <c r="O319" s="335"/>
      <c r="Q319" s="138"/>
      <c r="R319" s="164"/>
      <c r="S319" s="164"/>
    </row>
    <row r="320" spans="1:23" ht="11.25" customHeight="1" x14ac:dyDescent="0.25">
      <c r="A320" s="9" t="s">
        <v>83</v>
      </c>
      <c r="B320" s="10">
        <v>2070217.7116399999</v>
      </c>
      <c r="C320" s="10">
        <v>1310921.66579</v>
      </c>
      <c r="D320" s="10">
        <v>1225520.3644400002</v>
      </c>
      <c r="E320" s="11">
        <v>-6.5145998863734178</v>
      </c>
      <c r="F320" s="11"/>
      <c r="G320" s="10">
        <v>143323.01561999999</v>
      </c>
      <c r="H320" s="10">
        <v>94146.78373000001</v>
      </c>
      <c r="I320" s="10">
        <v>89058.330130000002</v>
      </c>
      <c r="J320" s="11">
        <v>-5.4048087448138347</v>
      </c>
      <c r="K320" s="11"/>
      <c r="L320" s="11"/>
      <c r="M320" s="11"/>
      <c r="N320" s="335"/>
      <c r="O320" s="335"/>
      <c r="Q320" s="138"/>
      <c r="R320" s="164"/>
      <c r="S320" s="164"/>
    </row>
    <row r="321" spans="1:19" s="213" customFormat="1" ht="13" x14ac:dyDescent="0.3">
      <c r="A321" s="210" t="s">
        <v>345</v>
      </c>
      <c r="B321" s="211"/>
      <c r="C321" s="211"/>
      <c r="D321" s="211"/>
      <c r="E321" s="212"/>
      <c r="F321" s="212"/>
      <c r="G321" s="211">
        <v>29219.76339</v>
      </c>
      <c r="H321" s="211">
        <v>18291.018600000003</v>
      </c>
      <c r="I321" s="211">
        <v>17165.358619999999</v>
      </c>
      <c r="J321" s="212">
        <v>-6.1541678165479681</v>
      </c>
      <c r="K321" s="212"/>
      <c r="L321" s="11"/>
      <c r="M321" s="212"/>
      <c r="N321" s="335"/>
      <c r="O321" s="335"/>
      <c r="Q321" s="138"/>
      <c r="R321" s="214"/>
      <c r="S321" s="214"/>
    </row>
    <row r="322" spans="1:19" s="218" customFormat="1" ht="11.25" customHeight="1" x14ac:dyDescent="0.25">
      <c r="A322" s="215" t="s">
        <v>328</v>
      </c>
      <c r="B322" s="216"/>
      <c r="C322" s="216"/>
      <c r="D322" s="216"/>
      <c r="E322" s="217"/>
      <c r="F322" s="217"/>
      <c r="G322" s="216">
        <v>9988.0486500000006</v>
      </c>
      <c r="H322" s="216">
        <v>6429.0101100000002</v>
      </c>
      <c r="I322" s="216">
        <v>8130.5855499999998</v>
      </c>
      <c r="J322" s="217">
        <v>26.467145188545985</v>
      </c>
      <c r="K322" s="217"/>
      <c r="L322" s="11"/>
      <c r="M322" s="217"/>
      <c r="N322" s="335"/>
      <c r="O322" s="335"/>
      <c r="Q322" s="138"/>
      <c r="R322" s="219"/>
    </row>
    <row r="323" spans="1:19" s="218" customFormat="1" ht="11.25" customHeight="1" x14ac:dyDescent="0.25">
      <c r="A323" s="215" t="s">
        <v>83</v>
      </c>
      <c r="B323" s="216"/>
      <c r="C323" s="216"/>
      <c r="D323" s="216"/>
      <c r="E323" s="217"/>
      <c r="F323" s="217"/>
      <c r="G323" s="216">
        <v>19231.714739999999</v>
      </c>
      <c r="H323" s="216">
        <v>11862.008490000002</v>
      </c>
      <c r="I323" s="216">
        <v>9034.7730700000011</v>
      </c>
      <c r="J323" s="217">
        <v>-23.834373600250231</v>
      </c>
      <c r="K323" s="217"/>
      <c r="L323" s="11"/>
      <c r="M323" s="217"/>
      <c r="N323" s="335"/>
      <c r="O323" s="335"/>
      <c r="Q323" s="138"/>
      <c r="R323" s="219"/>
      <c r="S323" s="220"/>
    </row>
    <row r="324" spans="1:19" s="19" customFormat="1" ht="11.25" customHeight="1" x14ac:dyDescent="0.25">
      <c r="A324" s="16" t="s">
        <v>69</v>
      </c>
      <c r="B324" s="17"/>
      <c r="C324" s="17"/>
      <c r="D324" s="17"/>
      <c r="E324" s="15" t="s">
        <v>564</v>
      </c>
      <c r="F324" s="15"/>
      <c r="G324" s="17">
        <v>8722.2209900000016</v>
      </c>
      <c r="H324" s="17">
        <v>5098.1976699999941</v>
      </c>
      <c r="I324" s="17">
        <v>6625.4462499999936</v>
      </c>
      <c r="J324" s="15">
        <v>29.956637205085087</v>
      </c>
      <c r="K324" s="15"/>
      <c r="L324" s="11"/>
      <c r="M324" s="15"/>
      <c r="N324" s="335"/>
      <c r="O324" s="335"/>
      <c r="Q324" s="138"/>
      <c r="R324" s="20"/>
    </row>
    <row r="325" spans="1:19" ht="11.25" customHeight="1" x14ac:dyDescent="0.25">
      <c r="A325" s="9"/>
      <c r="B325" s="10"/>
      <c r="C325" s="10"/>
      <c r="D325" s="10"/>
      <c r="E325" s="11"/>
      <c r="F325" s="11"/>
      <c r="G325" s="10"/>
      <c r="H325" s="10"/>
      <c r="I325" s="10"/>
      <c r="J325" s="11"/>
      <c r="K325" s="11"/>
      <c r="L325" s="11"/>
      <c r="M325" s="11"/>
      <c r="N325" s="335"/>
      <c r="O325" s="335"/>
      <c r="Q325" s="138"/>
    </row>
    <row r="326" spans="1:19" s="19" customFormat="1" ht="11.25" customHeight="1" x14ac:dyDescent="0.25">
      <c r="A326" s="16" t="s">
        <v>241</v>
      </c>
      <c r="B326" s="17"/>
      <c r="C326" s="17"/>
      <c r="D326" s="17"/>
      <c r="E326" s="11" t="s">
        <v>564</v>
      </c>
      <c r="F326" s="15"/>
      <c r="G326" s="17">
        <v>5181581</v>
      </c>
      <c r="H326" s="17">
        <v>3151013</v>
      </c>
      <c r="I326" s="17">
        <v>2853753</v>
      </c>
      <c r="J326" s="15">
        <v>-9.4337916092380425</v>
      </c>
      <c r="K326" s="15"/>
      <c r="L326" s="11"/>
      <c r="M326" s="15"/>
      <c r="N326" s="335"/>
      <c r="O326" s="335"/>
      <c r="Q326" s="138"/>
    </row>
    <row r="327" spans="1:19" ht="11.25" customHeight="1" x14ac:dyDescent="0.25">
      <c r="A327" s="9"/>
      <c r="B327" s="10"/>
      <c r="C327" s="10"/>
      <c r="D327" s="10"/>
      <c r="E327" s="11"/>
      <c r="F327" s="11"/>
      <c r="G327" s="10"/>
      <c r="H327" s="10"/>
      <c r="I327" s="10"/>
      <c r="J327" s="11"/>
      <c r="K327" s="11"/>
      <c r="L327" s="11"/>
      <c r="M327" s="11"/>
      <c r="N327" s="335"/>
      <c r="O327" s="335"/>
      <c r="Q327" s="138"/>
    </row>
    <row r="328" spans="1:19" s="19" customFormat="1" ht="10.5" x14ac:dyDescent="0.25">
      <c r="A328" s="16" t="s">
        <v>70</v>
      </c>
      <c r="B328" s="17">
        <v>5435871.6459999997</v>
      </c>
      <c r="C328" s="17">
        <v>3232809.202</v>
      </c>
      <c r="D328" s="17">
        <v>3283961.9670200003</v>
      </c>
      <c r="E328" s="15">
        <v>1.5823007738394921</v>
      </c>
      <c r="F328" s="15"/>
      <c r="G328" s="17">
        <v>3265067.0137599995</v>
      </c>
      <c r="H328" s="17">
        <v>2000610.1324199997</v>
      </c>
      <c r="I328" s="17">
        <v>1858647.6962799996</v>
      </c>
      <c r="J328" s="15">
        <v>-7.0959570702702592</v>
      </c>
      <c r="K328" s="15"/>
      <c r="L328" s="11"/>
      <c r="M328" s="15"/>
      <c r="N328" s="335"/>
      <c r="O328" s="335"/>
      <c r="Q328" s="138"/>
      <c r="R328" s="20"/>
      <c r="S328" s="20"/>
    </row>
    <row r="329" spans="1:19" x14ac:dyDescent="0.25">
      <c r="A329" s="9" t="s">
        <v>269</v>
      </c>
      <c r="B329" s="10">
        <v>302149.614</v>
      </c>
      <c r="C329" s="10">
        <v>164738.734</v>
      </c>
      <c r="D329" s="10">
        <v>175672.86902000001</v>
      </c>
      <c r="E329" s="11">
        <v>6.637258132625945</v>
      </c>
      <c r="F329" s="11"/>
      <c r="G329" s="10">
        <v>186241.08707999991</v>
      </c>
      <c r="H329" s="10">
        <v>106134.50905000001</v>
      </c>
      <c r="I329" s="10">
        <v>107530.03981000002</v>
      </c>
      <c r="J329" s="11">
        <v>1.3148699442728571</v>
      </c>
      <c r="K329" s="11"/>
      <c r="L329" s="11"/>
      <c r="M329" s="11"/>
      <c r="N329" s="335"/>
      <c r="O329" s="335"/>
      <c r="Q329" s="138"/>
    </row>
    <row r="330" spans="1:19" x14ac:dyDescent="0.25">
      <c r="A330" s="9" t="s">
        <v>270</v>
      </c>
      <c r="B330" s="10">
        <v>0</v>
      </c>
      <c r="C330" s="10">
        <v>0</v>
      </c>
      <c r="D330" s="10">
        <v>0</v>
      </c>
      <c r="E330" s="11" t="s">
        <v>564</v>
      </c>
      <c r="F330" s="11"/>
      <c r="G330" s="10">
        <v>0</v>
      </c>
      <c r="H330" s="10">
        <v>0</v>
      </c>
      <c r="I330" s="10">
        <v>0</v>
      </c>
      <c r="J330" s="11" t="s">
        <v>564</v>
      </c>
      <c r="K330" s="11"/>
      <c r="L330" s="11"/>
      <c r="M330" s="11"/>
      <c r="N330" s="335"/>
      <c r="O330" s="335"/>
      <c r="Q330" s="138"/>
    </row>
    <row r="331" spans="1:19" x14ac:dyDescent="0.25">
      <c r="A331" s="9" t="s">
        <v>377</v>
      </c>
      <c r="B331" s="10">
        <v>1782046.37</v>
      </c>
      <c r="C331" s="10">
        <v>1060652.912</v>
      </c>
      <c r="D331" s="10">
        <v>990958.71</v>
      </c>
      <c r="E331" s="11">
        <v>-6.5708773540801815</v>
      </c>
      <c r="F331" s="11"/>
      <c r="G331" s="10">
        <v>1260068.47652</v>
      </c>
      <c r="H331" s="10">
        <v>778175.12517000013</v>
      </c>
      <c r="I331" s="10">
        <v>584617.53155999968</v>
      </c>
      <c r="J331" s="11">
        <v>-24.873269184454571</v>
      </c>
      <c r="K331" s="11"/>
      <c r="L331" s="11"/>
      <c r="M331" s="11"/>
      <c r="N331" s="335"/>
      <c r="O331" s="335"/>
      <c r="Q331" s="138"/>
    </row>
    <row r="332" spans="1:19" x14ac:dyDescent="0.25">
      <c r="A332" s="9" t="s">
        <v>378</v>
      </c>
      <c r="B332" s="10">
        <v>2973064.0260000001</v>
      </c>
      <c r="C332" s="10">
        <v>1795316.2479999999</v>
      </c>
      <c r="D332" s="10">
        <v>1824154.3330000001</v>
      </c>
      <c r="E332" s="11">
        <v>1.6062955499971849</v>
      </c>
      <c r="F332" s="11"/>
      <c r="G332" s="10">
        <v>1503077.5526799995</v>
      </c>
      <c r="H332" s="10">
        <v>930146.00273999968</v>
      </c>
      <c r="I332" s="10">
        <v>935121.29059999983</v>
      </c>
      <c r="J332" s="11">
        <v>0.53489321518816269</v>
      </c>
      <c r="K332" s="11"/>
      <c r="L332" s="11"/>
      <c r="M332" s="11"/>
      <c r="N332" s="335"/>
      <c r="O332" s="335"/>
      <c r="Q332" s="138"/>
    </row>
    <row r="333" spans="1:19" x14ac:dyDescent="0.25">
      <c r="A333" s="9" t="s">
        <v>313</v>
      </c>
      <c r="B333" s="10">
        <v>378611.636</v>
      </c>
      <c r="C333" s="10">
        <v>212101.30799999999</v>
      </c>
      <c r="D333" s="10">
        <v>293176.05499999999</v>
      </c>
      <c r="E333" s="11">
        <v>38.224538907605421</v>
      </c>
      <c r="F333" s="11"/>
      <c r="G333" s="10">
        <v>315679.89748000004</v>
      </c>
      <c r="H333" s="10">
        <v>186154.49546000001</v>
      </c>
      <c r="I333" s="10">
        <v>231378.83431000001</v>
      </c>
      <c r="J333" s="11">
        <v>24.293981586771608</v>
      </c>
      <c r="K333" s="11"/>
      <c r="L333" s="11"/>
      <c r="M333" s="11"/>
      <c r="N333" s="335"/>
      <c r="O333" s="335"/>
      <c r="Q333" s="138"/>
    </row>
    <row r="334" spans="1:19" x14ac:dyDescent="0.25">
      <c r="A334" s="9"/>
      <c r="B334" s="10"/>
      <c r="C334" s="10"/>
      <c r="D334" s="10"/>
      <c r="E334" s="11" t="s">
        <v>564</v>
      </c>
      <c r="F334" s="11"/>
      <c r="G334" s="10"/>
      <c r="H334" s="10"/>
      <c r="I334" s="10"/>
      <c r="J334" s="11"/>
      <c r="K334" s="11"/>
      <c r="L334" s="11"/>
      <c r="M334" s="11"/>
      <c r="N334" s="335"/>
      <c r="O334" s="335"/>
      <c r="Q334" s="138"/>
    </row>
    <row r="335" spans="1:19" s="19" customFormat="1" ht="10.5" x14ac:dyDescent="0.25">
      <c r="A335" s="16" t="s">
        <v>379</v>
      </c>
      <c r="B335" s="10"/>
      <c r="C335" s="10"/>
      <c r="D335" s="10"/>
      <c r="E335" s="11"/>
      <c r="F335" s="15"/>
      <c r="G335" s="17">
        <v>752708.54989000026</v>
      </c>
      <c r="H335" s="17">
        <v>450226.25321</v>
      </c>
      <c r="I335" s="17">
        <v>369687.48285000009</v>
      </c>
      <c r="J335" s="15">
        <v>-17.888510451307255</v>
      </c>
      <c r="K335" s="15"/>
      <c r="L335" s="11"/>
      <c r="M335" s="15"/>
      <c r="N335" s="335"/>
      <c r="O335" s="335"/>
      <c r="Q335" s="138"/>
    </row>
    <row r="336" spans="1:19" x14ac:dyDescent="0.25">
      <c r="A336" s="9" t="s">
        <v>271</v>
      </c>
      <c r="B336" s="10"/>
      <c r="C336" s="10"/>
      <c r="D336" s="10"/>
      <c r="E336" s="11"/>
      <c r="F336" s="11"/>
      <c r="G336" s="10">
        <v>746780.65092000028</v>
      </c>
      <c r="H336" s="10">
        <v>448618.11296</v>
      </c>
      <c r="I336" s="10">
        <v>362061.74786000012</v>
      </c>
      <c r="J336" s="11">
        <v>-19.293996965235664</v>
      </c>
      <c r="K336" s="11"/>
      <c r="L336" s="11"/>
      <c r="M336" s="11"/>
      <c r="N336" s="335"/>
      <c r="O336" s="335"/>
      <c r="Q336" s="138"/>
    </row>
    <row r="337" spans="1:18" x14ac:dyDescent="0.25">
      <c r="A337" s="9" t="s">
        <v>272</v>
      </c>
      <c r="B337" s="10"/>
      <c r="C337" s="10"/>
      <c r="D337" s="10"/>
      <c r="E337" s="11"/>
      <c r="F337" s="11"/>
      <c r="G337" s="10">
        <v>2101.2304999999997</v>
      </c>
      <c r="H337" s="10">
        <v>1066.3054500000001</v>
      </c>
      <c r="I337" s="10">
        <v>967.30840000000012</v>
      </c>
      <c r="J337" s="11">
        <v>-9.2841174168245999</v>
      </c>
      <c r="K337" s="11"/>
      <c r="L337" s="11"/>
      <c r="M337" s="11"/>
      <c r="N337" s="335"/>
      <c r="O337" s="335"/>
      <c r="Q337" s="138"/>
    </row>
    <row r="338" spans="1:18" x14ac:dyDescent="0.25">
      <c r="A338" s="9" t="s">
        <v>84</v>
      </c>
      <c r="B338" s="10"/>
      <c r="C338" s="10"/>
      <c r="D338" s="10"/>
      <c r="E338" s="11"/>
      <c r="F338" s="11"/>
      <c r="G338" s="10">
        <v>3826.6684700000001</v>
      </c>
      <c r="H338" s="10">
        <v>541.83479999999997</v>
      </c>
      <c r="I338" s="10">
        <v>6658.42659</v>
      </c>
      <c r="J338" s="11">
        <v>1128.8665456703779</v>
      </c>
      <c r="K338" s="11"/>
      <c r="L338" s="11"/>
      <c r="M338" s="11"/>
      <c r="N338" s="335"/>
      <c r="O338" s="335"/>
      <c r="Q338" s="138"/>
    </row>
    <row r="339" spans="1:18" x14ac:dyDescent="0.25">
      <c r="A339" s="9"/>
      <c r="B339" s="10"/>
      <c r="C339"/>
      <c r="D339"/>
      <c r="E339" s="11"/>
      <c r="F339" s="11"/>
      <c r="G339" s="10"/>
      <c r="H339" s="10"/>
      <c r="I339" s="10"/>
      <c r="J339" s="248"/>
      <c r="K339" s="248"/>
      <c r="L339" s="11"/>
      <c r="M339" s="248"/>
      <c r="N339" s="335"/>
      <c r="O339" s="335"/>
      <c r="Q339" s="138"/>
      <c r="R339" s="164"/>
    </row>
    <row r="340" spans="1:18" s="19" customFormat="1" ht="10.5" x14ac:dyDescent="0.25">
      <c r="A340" s="16" t="s">
        <v>332</v>
      </c>
      <c r="B340" s="10"/>
      <c r="C340" s="10"/>
      <c r="D340" s="10"/>
      <c r="E340" s="11"/>
      <c r="F340" s="15"/>
      <c r="G340" s="17">
        <v>1163438.7686000001</v>
      </c>
      <c r="H340" s="17">
        <v>699934.81125000003</v>
      </c>
      <c r="I340" s="17">
        <v>625213.75284999993</v>
      </c>
      <c r="J340" s="15">
        <v>-10.675431082868585</v>
      </c>
      <c r="K340" s="15"/>
      <c r="L340" s="11"/>
      <c r="M340" s="15"/>
      <c r="N340" s="335"/>
      <c r="O340" s="335"/>
      <c r="Q340" s="138"/>
    </row>
    <row r="341" spans="1:18" x14ac:dyDescent="0.25">
      <c r="A341" s="9" t="s">
        <v>333</v>
      </c>
      <c r="B341" s="10"/>
      <c r="C341" s="10"/>
      <c r="D341" s="10"/>
      <c r="E341" s="11"/>
      <c r="F341" s="11"/>
      <c r="G341" s="10">
        <v>665074.26774000004</v>
      </c>
      <c r="H341" s="10">
        <v>401317.5441</v>
      </c>
      <c r="I341" s="10">
        <v>322033.99868999992</v>
      </c>
      <c r="J341" s="11">
        <v>-19.755813463825106</v>
      </c>
      <c r="K341" s="11"/>
      <c r="L341" s="11"/>
      <c r="M341" s="11"/>
      <c r="N341" s="335"/>
      <c r="O341" s="335"/>
      <c r="Q341" s="138"/>
      <c r="R341" s="12"/>
    </row>
    <row r="342" spans="1:18" x14ac:dyDescent="0.25">
      <c r="A342" s="9" t="s">
        <v>334</v>
      </c>
      <c r="B342" s="10"/>
      <c r="C342" s="10"/>
      <c r="D342" s="10"/>
      <c r="E342" s="11"/>
      <c r="F342" s="11"/>
      <c r="G342" s="10">
        <v>73329.378909999999</v>
      </c>
      <c r="H342" s="10">
        <v>44339.217299999997</v>
      </c>
      <c r="I342" s="10">
        <v>43878.341900000007</v>
      </c>
      <c r="J342" s="11">
        <v>-1.0394306171029086</v>
      </c>
      <c r="K342" s="11"/>
      <c r="L342" s="11"/>
      <c r="M342" s="11"/>
      <c r="N342" s="335"/>
      <c r="O342" s="335"/>
      <c r="Q342" s="138"/>
    </row>
    <row r="343" spans="1:18" x14ac:dyDescent="0.25">
      <c r="A343" s="9" t="s">
        <v>312</v>
      </c>
      <c r="B343" s="10"/>
      <c r="C343" s="10"/>
      <c r="D343" s="10"/>
      <c r="E343" s="11"/>
      <c r="F343" s="11"/>
      <c r="G343" s="10">
        <v>425035.12195</v>
      </c>
      <c r="H343" s="10">
        <v>254278.04984999998</v>
      </c>
      <c r="I343" s="10">
        <v>259301.41226000001</v>
      </c>
      <c r="J343" s="11">
        <v>1.9755391442412389</v>
      </c>
      <c r="K343" s="11"/>
      <c r="L343" s="11"/>
      <c r="M343" s="11"/>
      <c r="N343" s="335"/>
      <c r="O343" s="335"/>
      <c r="Q343" s="138"/>
    </row>
    <row r="344" spans="1:18" s="19" customFormat="1" ht="10.5" x14ac:dyDescent="0.25">
      <c r="A344" s="16" t="s">
        <v>11</v>
      </c>
      <c r="B344" s="17">
        <v>112.17400000000001</v>
      </c>
      <c r="C344" s="17">
        <v>88.748000000000005</v>
      </c>
      <c r="D344" s="17">
        <v>46.606999999999999</v>
      </c>
      <c r="E344" s="15">
        <v>-47.483886960832919</v>
      </c>
      <c r="F344" s="15"/>
      <c r="G344" s="17">
        <v>67.939949999999996</v>
      </c>
      <c r="H344" s="17">
        <v>58.569949999999999</v>
      </c>
      <c r="I344" s="17">
        <v>19.574999999999999</v>
      </c>
      <c r="J344" s="15">
        <v>-66.578424601694223</v>
      </c>
      <c r="K344" s="15"/>
      <c r="L344" s="11"/>
      <c r="M344" s="15"/>
      <c r="N344" s="335"/>
      <c r="O344" s="335"/>
      <c r="Q344" s="138"/>
    </row>
    <row r="345" spans="1:18" s="19" customFormat="1" ht="10.5" x14ac:dyDescent="0.25">
      <c r="A345" s="16" t="s">
        <v>69</v>
      </c>
      <c r="B345" s="17"/>
      <c r="C345" s="17"/>
      <c r="D345" s="17"/>
      <c r="E345" s="15" t="s">
        <v>564</v>
      </c>
      <c r="F345" s="15"/>
      <c r="G345" s="17">
        <v>298.72780000045896</v>
      </c>
      <c r="H345" s="17">
        <v>183.23317000037059</v>
      </c>
      <c r="I345" s="17">
        <v>184.49302000040188</v>
      </c>
      <c r="J345" s="15">
        <v>0.6875665579702428</v>
      </c>
      <c r="K345" s="15"/>
      <c r="L345" s="11"/>
      <c r="M345" s="15"/>
      <c r="N345" s="335"/>
      <c r="O345" s="335"/>
      <c r="Q345" s="138"/>
    </row>
    <row r="346" spans="1:18" x14ac:dyDescent="0.25">
      <c r="A346" s="66"/>
      <c r="B346" s="70"/>
      <c r="C346" s="70"/>
      <c r="D346" s="70"/>
      <c r="E346" s="70"/>
      <c r="F346" s="70"/>
      <c r="G346" s="70"/>
      <c r="H346" s="70"/>
      <c r="I346" s="70"/>
      <c r="J346" s="70"/>
      <c r="K346" s="10"/>
      <c r="L346" s="11"/>
      <c r="M346" s="10"/>
      <c r="N346" s="335"/>
      <c r="O346" s="335"/>
      <c r="Q346" s="138"/>
    </row>
    <row r="347" spans="1:18" x14ac:dyDescent="0.25">
      <c r="A347" s="9" t="s">
        <v>384</v>
      </c>
      <c r="B347" s="9"/>
      <c r="C347" s="9"/>
      <c r="D347" s="9"/>
      <c r="E347" s="9"/>
      <c r="F347" s="9"/>
      <c r="G347" s="9"/>
      <c r="H347" s="9"/>
      <c r="I347" s="9"/>
      <c r="J347" s="9"/>
      <c r="K347" s="9"/>
      <c r="L347" s="11"/>
      <c r="M347" s="9"/>
      <c r="N347" s="335"/>
      <c r="O347" s="335"/>
      <c r="Q347" s="138"/>
    </row>
    <row r="348" spans="1:18" x14ac:dyDescent="0.25">
      <c r="A348" s="9" t="s">
        <v>346</v>
      </c>
      <c r="B348" s="9"/>
      <c r="C348" s="9"/>
      <c r="D348" s="9"/>
      <c r="E348" s="9"/>
      <c r="F348" s="9"/>
      <c r="G348" s="9"/>
      <c r="H348" s="9"/>
      <c r="I348" s="9"/>
      <c r="J348" s="9"/>
      <c r="K348" s="9"/>
      <c r="L348" s="11"/>
      <c r="M348" s="9"/>
      <c r="N348" s="335"/>
      <c r="O348" s="335"/>
      <c r="Q348" s="138"/>
    </row>
    <row r="349" spans="1:18" ht="20.149999999999999" customHeight="1" x14ac:dyDescent="0.25">
      <c r="A349" s="344" t="s">
        <v>189</v>
      </c>
      <c r="B349" s="344"/>
      <c r="C349" s="344"/>
      <c r="D349" s="344"/>
      <c r="E349" s="344"/>
      <c r="F349" s="344"/>
      <c r="G349" s="344"/>
      <c r="H349" s="344"/>
      <c r="I349" s="344"/>
      <c r="J349" s="344"/>
      <c r="K349" s="309"/>
      <c r="L349" s="11"/>
      <c r="M349" s="309"/>
      <c r="N349" s="335"/>
      <c r="O349" s="335"/>
      <c r="Q349" s="138"/>
    </row>
    <row r="350" spans="1:18" ht="20.149999999999999" customHeight="1" x14ac:dyDescent="0.25">
      <c r="A350" s="345" t="s">
        <v>266</v>
      </c>
      <c r="B350" s="345"/>
      <c r="C350" s="345"/>
      <c r="D350" s="345"/>
      <c r="E350" s="345"/>
      <c r="F350" s="345"/>
      <c r="G350" s="345"/>
      <c r="H350" s="345"/>
      <c r="I350" s="345"/>
      <c r="J350" s="345"/>
      <c r="K350" s="309"/>
      <c r="L350" s="11"/>
      <c r="M350" s="309"/>
      <c r="N350" s="335"/>
      <c r="O350" s="335"/>
      <c r="Q350" s="138"/>
    </row>
    <row r="351" spans="1:18" s="19" customFormat="1" ht="10.5" x14ac:dyDescent="0.25">
      <c r="A351" s="16"/>
      <c r="B351" s="352" t="s">
        <v>94</v>
      </c>
      <c r="C351" s="352"/>
      <c r="D351" s="352"/>
      <c r="E351" s="352"/>
      <c r="F351" s="92"/>
      <c r="G351" s="352" t="s">
        <v>393</v>
      </c>
      <c r="H351" s="352"/>
      <c r="I351" s="352"/>
      <c r="J351" s="352"/>
      <c r="K351" s="92"/>
      <c r="L351" s="11"/>
      <c r="M351" s="92"/>
      <c r="N351" s="335"/>
      <c r="O351" s="335"/>
      <c r="Q351" s="138"/>
    </row>
    <row r="352" spans="1:18" s="19" customFormat="1" ht="10.5" x14ac:dyDescent="0.25">
      <c r="A352" s="16" t="s">
        <v>243</v>
      </c>
      <c r="B352" s="347">
        <v>2025</v>
      </c>
      <c r="C352" s="351" t="s">
        <v>549</v>
      </c>
      <c r="D352" s="351"/>
      <c r="E352" s="351"/>
      <c r="F352" s="92"/>
      <c r="G352" s="347">
        <v>2025</v>
      </c>
      <c r="H352" s="351" t="s">
        <v>549</v>
      </c>
      <c r="I352" s="351"/>
      <c r="J352" s="351"/>
      <c r="K352" s="92"/>
      <c r="L352" s="11"/>
      <c r="M352" s="92"/>
      <c r="N352" s="335"/>
      <c r="O352" s="335"/>
      <c r="Q352" s="138"/>
    </row>
    <row r="353" spans="1:17" s="19" customFormat="1" ht="10.5" x14ac:dyDescent="0.25">
      <c r="A353" s="94"/>
      <c r="B353" s="350"/>
      <c r="C353" s="202">
        <v>2025</v>
      </c>
      <c r="D353" s="202">
        <v>2026</v>
      </c>
      <c r="E353" s="96" t="s">
        <v>561</v>
      </c>
      <c r="F353" s="97"/>
      <c r="G353" s="350"/>
      <c r="H353" s="202">
        <v>2025</v>
      </c>
      <c r="I353" s="202">
        <v>2026</v>
      </c>
      <c r="J353" s="96" t="s">
        <v>561</v>
      </c>
      <c r="K353" s="92"/>
      <c r="L353" s="11"/>
      <c r="M353" s="92"/>
      <c r="N353" s="335"/>
      <c r="O353" s="335"/>
      <c r="Q353" s="138"/>
    </row>
    <row r="354" spans="1:17" s="19" customFormat="1" ht="10.5" x14ac:dyDescent="0.25">
      <c r="A354" s="16"/>
      <c r="B354" s="16"/>
      <c r="C354" s="201"/>
      <c r="D354" s="201"/>
      <c r="E354" s="92"/>
      <c r="F354" s="92"/>
      <c r="G354" s="16"/>
      <c r="H354" s="201"/>
      <c r="I354" s="201"/>
      <c r="J354" s="92"/>
      <c r="K354" s="92"/>
      <c r="L354" s="11"/>
      <c r="M354" s="92"/>
      <c r="N354" s="335"/>
      <c r="O354" s="335"/>
      <c r="Q354" s="138"/>
    </row>
    <row r="355" spans="1:17" s="19" customFormat="1" ht="10.5" x14ac:dyDescent="0.25">
      <c r="A355" s="16" t="s">
        <v>357</v>
      </c>
      <c r="B355" s="16"/>
      <c r="C355" s="201"/>
      <c r="D355" s="201"/>
      <c r="E355" s="92"/>
      <c r="F355" s="92"/>
      <c r="G355" s="17">
        <v>492499.08708999993</v>
      </c>
      <c r="H355" s="17">
        <v>256487.86609999998</v>
      </c>
      <c r="I355" s="17">
        <v>365024.12159999995</v>
      </c>
      <c r="J355" s="15">
        <v>42.316331431321458</v>
      </c>
      <c r="K355" s="15"/>
      <c r="L355" s="11"/>
      <c r="M355" s="15"/>
      <c r="N355" s="335"/>
      <c r="O355" s="335"/>
      <c r="Q355" s="138"/>
    </row>
    <row r="356" spans="1:17" s="19" customFormat="1" ht="10.5" x14ac:dyDescent="0.25">
      <c r="A356" s="16"/>
      <c r="B356" s="16"/>
      <c r="C356" s="201"/>
      <c r="D356" s="201"/>
      <c r="E356" s="92"/>
      <c r="F356" s="92"/>
      <c r="G356" s="16"/>
      <c r="H356" s="201"/>
      <c r="I356" s="201"/>
      <c r="J356" s="92"/>
      <c r="K356" s="92"/>
      <c r="L356" s="11"/>
      <c r="M356" s="92"/>
      <c r="N356" s="335"/>
      <c r="O356" s="335"/>
      <c r="Q356" s="138"/>
    </row>
    <row r="357" spans="1:17" s="20" customFormat="1" ht="10.5" x14ac:dyDescent="0.25">
      <c r="A357" s="68" t="s">
        <v>242</v>
      </c>
      <c r="B357" s="68"/>
      <c r="C357" s="68"/>
      <c r="D357" s="68"/>
      <c r="E357" s="68"/>
      <c r="F357" s="68"/>
      <c r="G357" s="68">
        <v>473985.83021999995</v>
      </c>
      <c r="H357" s="68">
        <v>247236.57728</v>
      </c>
      <c r="I357" s="68">
        <v>355710.72548999998</v>
      </c>
      <c r="J357" s="15">
        <v>43.87463594723323</v>
      </c>
      <c r="K357" s="15"/>
      <c r="L357" s="11"/>
      <c r="M357" s="15"/>
      <c r="N357" s="335"/>
      <c r="O357" s="335"/>
      <c r="Q357" s="138"/>
    </row>
    <row r="358" spans="1:17" x14ac:dyDescent="0.25">
      <c r="B358" s="12"/>
      <c r="C358" s="12"/>
      <c r="E358" s="12"/>
      <c r="F358" s="12"/>
      <c r="G358" s="12"/>
      <c r="I358" s="71"/>
      <c r="J358" s="11"/>
      <c r="K358" s="11"/>
      <c r="L358" s="11"/>
      <c r="M358" s="11"/>
      <c r="N358" s="335"/>
      <c r="O358" s="335"/>
      <c r="Q358" s="138"/>
    </row>
    <row r="359" spans="1:17" s="19" customFormat="1" ht="15" x14ac:dyDescent="0.25">
      <c r="A359" s="19" t="s">
        <v>542</v>
      </c>
      <c r="B359" s="20">
        <v>635740.63048299996</v>
      </c>
      <c r="C359" s="20">
        <v>347397.91941300005</v>
      </c>
      <c r="D359" s="20">
        <v>432510.33041390008</v>
      </c>
      <c r="E359" s="15">
        <v>24.499977186021965</v>
      </c>
      <c r="F359" s="20"/>
      <c r="G359" s="20">
        <v>388000.28938999999</v>
      </c>
      <c r="H359" s="20">
        <v>205488.24284999998</v>
      </c>
      <c r="I359" s="20">
        <v>308482.81183000002</v>
      </c>
      <c r="J359" s="15">
        <v>50.121879262543928</v>
      </c>
      <c r="K359" s="15"/>
      <c r="L359" s="11"/>
      <c r="M359" s="15"/>
      <c r="N359" s="335"/>
      <c r="O359" s="335"/>
      <c r="Q359" s="138"/>
    </row>
    <row r="360" spans="1:17" x14ac:dyDescent="0.25">
      <c r="A360" s="13" t="s">
        <v>168</v>
      </c>
      <c r="B360" s="12">
        <v>15.902823</v>
      </c>
      <c r="C360" s="12">
        <v>9.5808230000000005</v>
      </c>
      <c r="D360" s="12">
        <v>7.7439038999999994</v>
      </c>
      <c r="E360" s="11">
        <v>-19.172873770864996</v>
      </c>
      <c r="F360" s="12"/>
      <c r="G360" s="12">
        <v>14.323650000000001</v>
      </c>
      <c r="H360" s="12">
        <v>7.7444100000000002</v>
      </c>
      <c r="I360" s="12">
        <v>5.2502800000000001</v>
      </c>
      <c r="J360" s="11">
        <v>-32.205552133732596</v>
      </c>
      <c r="K360" s="11"/>
      <c r="L360" s="11"/>
      <c r="M360" s="11"/>
      <c r="N360" s="335"/>
      <c r="O360" s="335"/>
      <c r="Q360" s="138"/>
    </row>
    <row r="361" spans="1:17" x14ac:dyDescent="0.25">
      <c r="A361" s="13" t="s">
        <v>169</v>
      </c>
      <c r="B361" s="12">
        <v>0</v>
      </c>
      <c r="C361" s="12">
        <v>0</v>
      </c>
      <c r="D361" s="12">
        <v>0</v>
      </c>
      <c r="E361" s="11" t="s">
        <v>564</v>
      </c>
      <c r="F361" s="10"/>
      <c r="G361" s="12">
        <v>0</v>
      </c>
      <c r="H361" s="12">
        <v>0</v>
      </c>
      <c r="I361" s="12">
        <v>0</v>
      </c>
      <c r="J361" s="11" t="s">
        <v>564</v>
      </c>
      <c r="K361" s="11"/>
      <c r="L361" s="11"/>
      <c r="M361" s="11"/>
      <c r="N361" s="335"/>
      <c r="O361" s="335"/>
      <c r="Q361" s="138"/>
    </row>
    <row r="362" spans="1:17" x14ac:dyDescent="0.25">
      <c r="A362" s="13" t="s">
        <v>358</v>
      </c>
      <c r="B362" s="12">
        <v>141206.04999999999</v>
      </c>
      <c r="C362" s="12">
        <v>76285.05</v>
      </c>
      <c r="D362" s="12">
        <v>104430.75</v>
      </c>
      <c r="E362" s="11">
        <v>36.895433640012016</v>
      </c>
      <c r="F362" s="10"/>
      <c r="G362" s="12">
        <v>74003.206250000003</v>
      </c>
      <c r="H362" s="12">
        <v>39528.258090000003</v>
      </c>
      <c r="I362" s="12">
        <v>63381.844960000002</v>
      </c>
      <c r="J362" s="11">
        <v>60.345656557111397</v>
      </c>
      <c r="K362" s="11"/>
      <c r="L362" s="11"/>
      <c r="M362" s="11"/>
      <c r="N362" s="335"/>
      <c r="O362" s="335"/>
      <c r="Q362" s="138"/>
    </row>
    <row r="363" spans="1:17" x14ac:dyDescent="0.25">
      <c r="A363" s="13" t="s">
        <v>359</v>
      </c>
      <c r="B363" s="12">
        <v>20.766080000000006</v>
      </c>
      <c r="C363" s="12">
        <v>15.766080000000001</v>
      </c>
      <c r="D363" s="12">
        <v>14.64357</v>
      </c>
      <c r="E363" s="11">
        <v>-7.11977866406869</v>
      </c>
      <c r="F363" s="10"/>
      <c r="G363" s="12">
        <v>200.39601000000002</v>
      </c>
      <c r="H363" s="12">
        <v>193.28894</v>
      </c>
      <c r="I363" s="12">
        <v>82.714730000000017</v>
      </c>
      <c r="J363" s="11">
        <v>-57.206692736790828</v>
      </c>
      <c r="K363" s="11"/>
      <c r="L363" s="11"/>
      <c r="M363" s="11"/>
      <c r="N363" s="335"/>
      <c r="O363" s="335"/>
      <c r="Q363" s="138"/>
    </row>
    <row r="364" spans="1:17" x14ac:dyDescent="0.25">
      <c r="A364" s="13" t="s">
        <v>170</v>
      </c>
      <c r="B364" s="12">
        <v>494497.91157999996</v>
      </c>
      <c r="C364" s="12">
        <v>271087.52251000004</v>
      </c>
      <c r="D364" s="12">
        <v>328057.1929400001</v>
      </c>
      <c r="E364" s="11">
        <v>21.015231502548602</v>
      </c>
      <c r="F364" s="10"/>
      <c r="G364" s="12">
        <v>313782.36348</v>
      </c>
      <c r="H364" s="12">
        <v>165758.95140999998</v>
      </c>
      <c r="I364" s="12">
        <v>245013.00186000005</v>
      </c>
      <c r="J364" s="11">
        <v>47.81283289731212</v>
      </c>
      <c r="K364" s="11"/>
      <c r="L364" s="11"/>
      <c r="M364" s="11"/>
      <c r="N364" s="335"/>
      <c r="O364" s="335"/>
      <c r="Q364" s="138"/>
    </row>
    <row r="365" spans="1:17" x14ac:dyDescent="0.25">
      <c r="B365" s="12"/>
      <c r="C365" s="12"/>
      <c r="D365" s="12"/>
      <c r="E365" s="11"/>
      <c r="F365" s="12"/>
      <c r="G365" s="12"/>
      <c r="H365" s="12"/>
      <c r="I365" s="72"/>
      <c r="J365" s="11"/>
      <c r="K365" s="11"/>
      <c r="L365" s="11"/>
      <c r="M365" s="11"/>
      <c r="N365" s="335"/>
      <c r="O365" s="335"/>
      <c r="Q365" s="138"/>
    </row>
    <row r="366" spans="1:17" s="19" customFormat="1" x14ac:dyDescent="0.25">
      <c r="A366" s="19" t="s">
        <v>302</v>
      </c>
      <c r="B366" s="20">
        <v>15197.584372000001</v>
      </c>
      <c r="C366" s="20">
        <v>7390.9293699999998</v>
      </c>
      <c r="D366" s="20">
        <v>7447.949391099999</v>
      </c>
      <c r="E366" s="15">
        <v>0.77148648357329819</v>
      </c>
      <c r="F366" s="20"/>
      <c r="G366" s="20">
        <v>72734.994709999999</v>
      </c>
      <c r="H366" s="20">
        <v>34424.159860000007</v>
      </c>
      <c r="I366" s="20">
        <v>38215.098649999993</v>
      </c>
      <c r="J366" s="15">
        <v>11.012436630022052</v>
      </c>
      <c r="K366" s="15"/>
      <c r="L366" s="11"/>
      <c r="M366" s="15"/>
      <c r="N366" s="335"/>
      <c r="O366" s="335"/>
      <c r="Q366" s="138"/>
    </row>
    <row r="367" spans="1:17" x14ac:dyDescent="0.25">
      <c r="A367" s="13" t="s">
        <v>164</v>
      </c>
      <c r="B367" s="12">
        <v>95.899119999999996</v>
      </c>
      <c r="C367" s="10">
        <v>53.756</v>
      </c>
      <c r="D367" s="10">
        <v>56.071919999999999</v>
      </c>
      <c r="E367" s="11">
        <v>4.3082074559118979</v>
      </c>
      <c r="F367" s="12"/>
      <c r="G367" s="10">
        <v>1386.32808</v>
      </c>
      <c r="H367" s="10">
        <v>875.34627</v>
      </c>
      <c r="I367" s="10">
        <v>199.51683000000003</v>
      </c>
      <c r="J367" s="11">
        <v>-77.20709656990941</v>
      </c>
      <c r="K367" s="11"/>
      <c r="L367" s="11"/>
      <c r="M367" s="11"/>
      <c r="N367" s="335"/>
      <c r="O367" s="335"/>
      <c r="Q367" s="138"/>
    </row>
    <row r="368" spans="1:17" x14ac:dyDescent="0.25">
      <c r="A368" s="13" t="s">
        <v>165</v>
      </c>
      <c r="B368" s="12">
        <v>12199.343722000001</v>
      </c>
      <c r="C368" s="10">
        <v>5818.41482</v>
      </c>
      <c r="D368" s="10">
        <v>6223.8552499999996</v>
      </c>
      <c r="E368" s="11">
        <v>6.9682283326784074</v>
      </c>
      <c r="F368" s="10"/>
      <c r="G368" s="10">
        <v>55332.238800000006</v>
      </c>
      <c r="H368" s="10">
        <v>24789.93135000001</v>
      </c>
      <c r="I368" s="10">
        <v>29433.824419999994</v>
      </c>
      <c r="J368" s="11">
        <v>18.732980759141896</v>
      </c>
      <c r="K368" s="11"/>
      <c r="L368" s="11"/>
      <c r="M368" s="11"/>
      <c r="N368" s="335"/>
      <c r="O368" s="335"/>
      <c r="Q368" s="138"/>
    </row>
    <row r="369" spans="1:18" x14ac:dyDescent="0.25">
      <c r="A369" s="13" t="s">
        <v>166</v>
      </c>
      <c r="B369" s="12">
        <v>607.47350000000006</v>
      </c>
      <c r="C369" s="10">
        <v>336.33270999999996</v>
      </c>
      <c r="D369" s="10">
        <v>422.21153000000004</v>
      </c>
      <c r="E369" s="11">
        <v>25.533888749625362</v>
      </c>
      <c r="F369" s="10"/>
      <c r="G369" s="10">
        <v>7801.4305800000002</v>
      </c>
      <c r="H369" s="10">
        <v>4414.3985599999996</v>
      </c>
      <c r="I369" s="10">
        <v>5018.8910999999998</v>
      </c>
      <c r="J369" s="11">
        <v>13.693655699271517</v>
      </c>
      <c r="K369" s="11"/>
      <c r="L369" s="11"/>
      <c r="M369" s="11"/>
      <c r="N369" s="335"/>
      <c r="O369" s="335"/>
      <c r="Q369" s="138"/>
    </row>
    <row r="370" spans="1:18" x14ac:dyDescent="0.25">
      <c r="A370" s="13" t="s">
        <v>167</v>
      </c>
      <c r="B370" s="12">
        <v>2294.8680299999996</v>
      </c>
      <c r="C370" s="10">
        <v>1182.4258400000001</v>
      </c>
      <c r="D370" s="10">
        <v>745.81069109999999</v>
      </c>
      <c r="E370" s="11">
        <v>-36.925372748958196</v>
      </c>
      <c r="F370" s="10"/>
      <c r="G370" s="10">
        <v>8214.9972500000003</v>
      </c>
      <c r="H370" s="10">
        <v>4344.4836799999994</v>
      </c>
      <c r="I370" s="10">
        <v>3562.8662999999997</v>
      </c>
      <c r="J370" s="11">
        <v>-17.991030409394924</v>
      </c>
      <c r="K370" s="11"/>
      <c r="L370" s="11"/>
      <c r="M370" s="11"/>
      <c r="N370" s="335"/>
      <c r="O370" s="335"/>
      <c r="Q370" s="138"/>
    </row>
    <row r="371" spans="1:18" x14ac:dyDescent="0.25">
      <c r="B371" s="10"/>
      <c r="C371" s="10"/>
      <c r="D371" s="10"/>
      <c r="E371" s="11"/>
      <c r="F371" s="10"/>
      <c r="G371" s="10"/>
      <c r="H371" s="10"/>
      <c r="I371" s="10"/>
      <c r="J371" s="11"/>
      <c r="K371" s="11"/>
      <c r="L371" s="11"/>
      <c r="M371" s="11"/>
      <c r="N371" s="335"/>
      <c r="O371" s="335"/>
      <c r="Q371" s="138"/>
    </row>
    <row r="372" spans="1:18" s="19" customFormat="1" ht="10.5" x14ac:dyDescent="0.25">
      <c r="A372" s="19" t="s">
        <v>171</v>
      </c>
      <c r="B372" s="20">
        <v>1942.3816159999997</v>
      </c>
      <c r="C372" s="20">
        <v>1018.625106</v>
      </c>
      <c r="D372" s="20">
        <v>1766.4177184999999</v>
      </c>
      <c r="E372" s="15">
        <v>73.411955791712046</v>
      </c>
      <c r="F372" s="20"/>
      <c r="G372" s="20">
        <v>10729.942289999999</v>
      </c>
      <c r="H372" s="20">
        <v>6025.5081499999997</v>
      </c>
      <c r="I372" s="20">
        <v>7289.1608100000012</v>
      </c>
      <c r="J372" s="15">
        <v>20.971719372747046</v>
      </c>
      <c r="K372" s="15"/>
      <c r="L372" s="11"/>
      <c r="M372" s="15"/>
      <c r="N372" s="335"/>
      <c r="O372" s="335"/>
      <c r="Q372" s="138"/>
    </row>
    <row r="373" spans="1:18" x14ac:dyDescent="0.25">
      <c r="A373" s="13" t="s">
        <v>172</v>
      </c>
      <c r="B373" s="10">
        <v>102.84314000000001</v>
      </c>
      <c r="C373" s="10">
        <v>55.967620000000004</v>
      </c>
      <c r="D373" s="10">
        <v>65.467409999999987</v>
      </c>
      <c r="E373" s="11">
        <v>16.973725164657665</v>
      </c>
      <c r="F373" s="10"/>
      <c r="G373" s="10">
        <v>1623.1421999999998</v>
      </c>
      <c r="H373" s="10">
        <v>839.75881000000004</v>
      </c>
      <c r="I373" s="10">
        <v>623.53172000000006</v>
      </c>
      <c r="J373" s="11">
        <v>-25.748713490722409</v>
      </c>
      <c r="K373" s="11"/>
      <c r="L373" s="11"/>
      <c r="M373" s="11"/>
      <c r="N373" s="335"/>
      <c r="O373" s="335"/>
      <c r="Q373" s="138"/>
    </row>
    <row r="374" spans="1:18" x14ac:dyDescent="0.25">
      <c r="A374" s="13" t="s">
        <v>173</v>
      </c>
      <c r="B374" s="10">
        <v>12.802160000000001</v>
      </c>
      <c r="C374" s="10">
        <v>11.987159999999999</v>
      </c>
      <c r="D374" s="10">
        <v>1.2741500000000001</v>
      </c>
      <c r="E374" s="11">
        <v>-89.370709993025869</v>
      </c>
      <c r="F374" s="10"/>
      <c r="G374" s="10">
        <v>2239.27018</v>
      </c>
      <c r="H374" s="10">
        <v>1704.3212699999999</v>
      </c>
      <c r="I374" s="10">
        <v>750.37695000000008</v>
      </c>
      <c r="J374" s="11">
        <v>-55.972094979487046</v>
      </c>
      <c r="K374" s="11"/>
      <c r="L374" s="11"/>
      <c r="M374" s="11"/>
      <c r="N374" s="335"/>
      <c r="O374" s="335"/>
      <c r="Q374" s="138"/>
    </row>
    <row r="375" spans="1:18" x14ac:dyDescent="0.25">
      <c r="A375" s="13" t="s">
        <v>361</v>
      </c>
      <c r="B375" s="10">
        <v>1826.7363159999998</v>
      </c>
      <c r="C375" s="10">
        <v>950.67032599999993</v>
      </c>
      <c r="D375" s="10">
        <v>1699.6761584999999</v>
      </c>
      <c r="E375" s="11">
        <v>78.787126516453412</v>
      </c>
      <c r="F375" s="10"/>
      <c r="G375" s="10">
        <v>6867.5299100000002</v>
      </c>
      <c r="H375" s="10">
        <v>3481.4280699999999</v>
      </c>
      <c r="I375" s="10">
        <v>5915.2521400000005</v>
      </c>
      <c r="J375" s="11">
        <v>69.908785161257128</v>
      </c>
      <c r="K375" s="11"/>
      <c r="L375" s="11"/>
      <c r="M375" s="11"/>
      <c r="N375" s="335"/>
      <c r="O375" s="335"/>
      <c r="Q375" s="138"/>
    </row>
    <row r="376" spans="1:18" x14ac:dyDescent="0.25">
      <c r="B376" s="12"/>
      <c r="C376" s="12"/>
      <c r="D376" s="12"/>
      <c r="E376" s="11"/>
      <c r="F376" s="12"/>
      <c r="G376" s="12"/>
      <c r="H376" s="12"/>
      <c r="I376" s="10"/>
      <c r="J376" s="11"/>
      <c r="K376" s="11"/>
      <c r="L376" s="11"/>
      <c r="M376" s="11"/>
      <c r="N376" s="335"/>
      <c r="O376" s="335"/>
      <c r="Q376" s="138"/>
    </row>
    <row r="377" spans="1:18" s="19" customFormat="1" ht="10.5" x14ac:dyDescent="0.25">
      <c r="A377" s="19" t="s">
        <v>327</v>
      </c>
      <c r="B377" s="20"/>
      <c r="C377" s="20"/>
      <c r="D377" s="20"/>
      <c r="E377" s="15"/>
      <c r="F377" s="20"/>
      <c r="G377" s="20">
        <v>2520.60383</v>
      </c>
      <c r="H377" s="20">
        <v>1298.66642</v>
      </c>
      <c r="I377" s="20">
        <v>1723.6541999999997</v>
      </c>
      <c r="J377" s="15">
        <v>32.724937940568282</v>
      </c>
      <c r="K377" s="15"/>
      <c r="L377" s="11"/>
      <c r="M377" s="15"/>
      <c r="N377" s="335"/>
      <c r="O377" s="335"/>
      <c r="Q377" s="138"/>
    </row>
    <row r="378" spans="1:18" ht="18" customHeight="1" x14ac:dyDescent="0.25">
      <c r="A378" s="73" t="s">
        <v>174</v>
      </c>
      <c r="B378" s="10">
        <v>12.914013600000001</v>
      </c>
      <c r="C378" s="10">
        <v>7.9357099000000009</v>
      </c>
      <c r="D378" s="10">
        <v>40.00955230000001</v>
      </c>
      <c r="E378" s="11">
        <v>404.17105469039393</v>
      </c>
      <c r="F378" s="10"/>
      <c r="G378" s="10">
        <v>332.12664000000001</v>
      </c>
      <c r="H378" s="10">
        <v>142.77918</v>
      </c>
      <c r="I378" s="10">
        <v>149.11584000000002</v>
      </c>
      <c r="J378" s="11">
        <v>4.4380840399840054</v>
      </c>
      <c r="K378" s="11"/>
      <c r="L378" s="11"/>
      <c r="M378" s="11"/>
      <c r="N378" s="335"/>
      <c r="O378" s="335"/>
      <c r="Q378" s="138"/>
    </row>
    <row r="379" spans="1:18" x14ac:dyDescent="0.25">
      <c r="A379" s="13" t="s">
        <v>175</v>
      </c>
      <c r="B379" s="10">
        <v>915.53615200000002</v>
      </c>
      <c r="C379" s="10">
        <v>663.91034730000001</v>
      </c>
      <c r="D379" s="10">
        <v>288.87384000000003</v>
      </c>
      <c r="E379" s="11">
        <v>-56.489028801133131</v>
      </c>
      <c r="F379" s="10"/>
      <c r="G379" s="10">
        <v>2188.4771900000001</v>
      </c>
      <c r="H379" s="10">
        <v>1155.88724</v>
      </c>
      <c r="I379" s="10">
        <v>1574.5383599999998</v>
      </c>
      <c r="J379" s="11">
        <v>36.219027731459335</v>
      </c>
      <c r="K379" s="11"/>
      <c r="L379" s="11"/>
      <c r="M379" s="11"/>
      <c r="N379" s="335"/>
      <c r="O379" s="335"/>
      <c r="Q379" s="138"/>
    </row>
    <row r="380" spans="1:18" x14ac:dyDescent="0.25">
      <c r="B380" s="12"/>
      <c r="C380" s="12"/>
      <c r="D380" s="12"/>
      <c r="E380" s="11"/>
      <c r="F380" s="12"/>
      <c r="G380" s="12"/>
      <c r="H380" s="12"/>
      <c r="J380" s="11"/>
      <c r="K380" s="11"/>
      <c r="L380" s="11"/>
      <c r="M380" s="11"/>
      <c r="N380" s="335"/>
      <c r="O380" s="335"/>
      <c r="Q380" s="138"/>
    </row>
    <row r="381" spans="1:18" s="20" customFormat="1" ht="10.5" x14ac:dyDescent="0.25">
      <c r="A381" s="68" t="s">
        <v>350</v>
      </c>
      <c r="B381" s="68"/>
      <c r="C381" s="68"/>
      <c r="D381" s="68"/>
      <c r="E381" s="15"/>
      <c r="F381" s="68"/>
      <c r="G381" s="68">
        <v>18513.256870000005</v>
      </c>
      <c r="H381" s="68">
        <v>9251.2888200000016</v>
      </c>
      <c r="I381" s="68">
        <v>9313.3961100000015</v>
      </c>
      <c r="J381" s="15">
        <v>0.67133662356030754</v>
      </c>
      <c r="K381" s="15"/>
      <c r="L381" s="11"/>
      <c r="M381" s="15"/>
      <c r="N381" s="335"/>
      <c r="O381" s="335"/>
      <c r="Q381" s="138"/>
    </row>
    <row r="382" spans="1:18" x14ac:dyDescent="0.25">
      <c r="A382" s="13" t="s">
        <v>176</v>
      </c>
      <c r="B382" s="10">
        <v>41</v>
      </c>
      <c r="C382" s="10">
        <v>13</v>
      </c>
      <c r="D382" s="10">
        <v>20</v>
      </c>
      <c r="E382" s="11">
        <v>53.846153846153868</v>
      </c>
      <c r="F382" s="10"/>
      <c r="G382" s="10">
        <v>788.11176999999986</v>
      </c>
      <c r="H382" s="10">
        <v>387.56135999999998</v>
      </c>
      <c r="I382" s="10">
        <v>531.92588000000001</v>
      </c>
      <c r="J382" s="11">
        <v>37.249461607834178</v>
      </c>
      <c r="K382" s="11"/>
      <c r="L382" s="11"/>
      <c r="M382" s="11"/>
      <c r="N382" s="335"/>
      <c r="O382" s="335"/>
      <c r="Q382" s="138"/>
    </row>
    <row r="383" spans="1:18" x14ac:dyDescent="0.25">
      <c r="A383" s="13" t="s">
        <v>177</v>
      </c>
      <c r="B383" s="10">
        <v>7</v>
      </c>
      <c r="C383" s="10">
        <v>0</v>
      </c>
      <c r="D383" s="10">
        <v>3</v>
      </c>
      <c r="E383" s="11" t="s">
        <v>564</v>
      </c>
      <c r="F383" s="10"/>
      <c r="G383" s="10">
        <v>46</v>
      </c>
      <c r="H383" s="10">
        <v>0</v>
      </c>
      <c r="I383" s="10">
        <v>356.89800000000002</v>
      </c>
      <c r="J383" s="11" t="s">
        <v>564</v>
      </c>
      <c r="K383" s="11"/>
      <c r="L383" s="11"/>
      <c r="M383" s="11"/>
      <c r="N383" s="335"/>
      <c r="O383" s="335"/>
      <c r="Q383" s="138"/>
    </row>
    <row r="384" spans="1:18" ht="11.25" customHeight="1" x14ac:dyDescent="0.3">
      <c r="A384" s="73" t="s">
        <v>178</v>
      </c>
      <c r="B384" s="10">
        <v>400</v>
      </c>
      <c r="C384" s="10">
        <v>0</v>
      </c>
      <c r="D384" s="10">
        <v>1</v>
      </c>
      <c r="E384" s="11" t="s">
        <v>564</v>
      </c>
      <c r="F384" s="10"/>
      <c r="G384" s="10">
        <v>0.9</v>
      </c>
      <c r="H384" s="10">
        <v>0</v>
      </c>
      <c r="I384" s="10">
        <v>0.23843</v>
      </c>
      <c r="J384" s="11" t="s">
        <v>564</v>
      </c>
      <c r="K384" s="11"/>
      <c r="L384" s="11"/>
      <c r="M384" s="11"/>
      <c r="N384" s="335"/>
      <c r="O384" s="335"/>
      <c r="Q384" s="138"/>
      <c r="R384" s="21"/>
    </row>
    <row r="385" spans="1:22" ht="11.25" customHeight="1" x14ac:dyDescent="0.3">
      <c r="A385" s="73" t="s">
        <v>534</v>
      </c>
      <c r="B385" s="10">
        <v>31</v>
      </c>
      <c r="C385" s="10">
        <v>8</v>
      </c>
      <c r="D385" s="10">
        <v>2</v>
      </c>
      <c r="E385" s="11">
        <v>-75</v>
      </c>
      <c r="F385" s="10"/>
      <c r="G385" s="10">
        <v>111.81700000000001</v>
      </c>
      <c r="H385" s="10">
        <v>44.567999999999998</v>
      </c>
      <c r="I385" s="10">
        <v>18.792000000000002</v>
      </c>
      <c r="J385" s="11">
        <v>-57.83521809369951</v>
      </c>
      <c r="K385" s="11"/>
      <c r="L385" s="11"/>
      <c r="M385" s="11"/>
      <c r="N385" s="335"/>
      <c r="O385" s="335"/>
      <c r="Q385" s="138"/>
      <c r="R385" s="21"/>
    </row>
    <row r="386" spans="1:22" x14ac:dyDescent="0.25">
      <c r="A386" s="13" t="s">
        <v>179</v>
      </c>
      <c r="B386" s="10"/>
      <c r="C386" s="10"/>
      <c r="D386" s="10"/>
      <c r="E386" s="11"/>
      <c r="F386" s="12"/>
      <c r="G386" s="10">
        <v>17566.428100000005</v>
      </c>
      <c r="H386" s="10">
        <v>8819.1594600000008</v>
      </c>
      <c r="I386" s="10">
        <v>8405.5418000000009</v>
      </c>
      <c r="J386" s="11">
        <v>-4.6899895832022906</v>
      </c>
      <c r="K386" s="11"/>
      <c r="L386" s="11"/>
      <c r="M386" s="11"/>
      <c r="N386" s="335"/>
      <c r="O386" s="335"/>
      <c r="Q386" s="138"/>
      <c r="R386" s="164"/>
    </row>
    <row r="387" spans="1:22" x14ac:dyDescent="0.25">
      <c r="B387" s="10"/>
      <c r="C387" s="10"/>
      <c r="D387" s="10"/>
      <c r="F387" s="12"/>
      <c r="G387" s="12"/>
      <c r="H387" s="12"/>
      <c r="I387" s="10"/>
      <c r="L387" s="11"/>
      <c r="N387" s="335"/>
      <c r="O387" s="335"/>
      <c r="Q387" s="138"/>
      <c r="R387" s="164"/>
    </row>
    <row r="388" spans="1:22" x14ac:dyDescent="0.25">
      <c r="A388" s="74"/>
      <c r="B388" s="74"/>
      <c r="C388" s="75"/>
      <c r="D388" s="75"/>
      <c r="E388" s="75"/>
      <c r="F388" s="75"/>
      <c r="G388" s="75"/>
      <c r="H388" s="75"/>
      <c r="I388" s="75"/>
      <c r="J388" s="75"/>
      <c r="K388" s="12"/>
      <c r="L388" s="11"/>
      <c r="M388" s="12"/>
      <c r="N388" s="335"/>
      <c r="O388" s="335"/>
      <c r="Q388" s="138"/>
      <c r="R388" s="164"/>
    </row>
    <row r="389" spans="1:22" ht="13" x14ac:dyDescent="0.3">
      <c r="A389" s="9" t="s">
        <v>543</v>
      </c>
      <c r="B389" s="12"/>
      <c r="C389" s="12"/>
      <c r="E389" s="12"/>
      <c r="F389" s="12"/>
      <c r="G389" s="12"/>
      <c r="I389" s="71"/>
      <c r="J389" s="12"/>
      <c r="K389" s="12"/>
      <c r="L389" s="11"/>
      <c r="M389" s="12"/>
      <c r="N389" s="335"/>
      <c r="O389" s="335"/>
      <c r="Q389" s="138"/>
      <c r="R389" s="21"/>
    </row>
    <row r="390" spans="1:22" ht="20.149999999999999" customHeight="1" x14ac:dyDescent="0.25">
      <c r="A390" s="344" t="s">
        <v>265</v>
      </c>
      <c r="B390" s="344"/>
      <c r="C390" s="344"/>
      <c r="D390" s="344"/>
      <c r="E390" s="344"/>
      <c r="F390" s="344"/>
      <c r="G390" s="344"/>
      <c r="H390" s="344"/>
      <c r="I390" s="344"/>
      <c r="J390" s="344"/>
      <c r="K390" s="309"/>
      <c r="L390" s="11"/>
      <c r="M390" s="309"/>
      <c r="N390" s="335"/>
      <c r="O390" s="335"/>
      <c r="Q390" s="138"/>
      <c r="R390" s="164"/>
      <c r="S390" s="85"/>
    </row>
    <row r="391" spans="1:22" ht="20.149999999999999" customHeight="1" x14ac:dyDescent="0.25">
      <c r="A391" s="345" t="s">
        <v>214</v>
      </c>
      <c r="B391" s="345"/>
      <c r="C391" s="345"/>
      <c r="D391" s="345"/>
      <c r="E391" s="345"/>
      <c r="F391" s="345"/>
      <c r="G391" s="345"/>
      <c r="H391" s="345"/>
      <c r="I391" s="345"/>
      <c r="J391" s="345"/>
      <c r="K391" s="309"/>
      <c r="L391" s="11"/>
      <c r="M391" s="309"/>
      <c r="N391" s="335"/>
      <c r="O391" s="335"/>
      <c r="Q391" s="138"/>
      <c r="R391" s="164"/>
      <c r="S391" s="85"/>
      <c r="T391" s="85"/>
    </row>
    <row r="392" spans="1:22" s="19" customFormat="1" ht="13" x14ac:dyDescent="0.3">
      <c r="A392" s="16"/>
      <c r="B392" s="352" t="s">
        <v>94</v>
      </c>
      <c r="C392" s="352"/>
      <c r="D392" s="352"/>
      <c r="E392" s="352"/>
      <c r="F392" s="92"/>
      <c r="G392" s="352" t="s">
        <v>394</v>
      </c>
      <c r="H392" s="352"/>
      <c r="I392" s="352"/>
      <c r="J392" s="352"/>
      <c r="K392" s="92"/>
      <c r="L392" s="11"/>
      <c r="M392" s="92"/>
      <c r="N392" s="335"/>
      <c r="O392" s="335"/>
      <c r="Q392" s="138"/>
      <c r="R392" s="21"/>
      <c r="S392" s="21"/>
      <c r="T392" s="85"/>
    </row>
    <row r="393" spans="1:22" s="19" customFormat="1" ht="13" x14ac:dyDescent="0.3">
      <c r="A393" s="16" t="s">
        <v>243</v>
      </c>
      <c r="B393" s="347">
        <v>2025</v>
      </c>
      <c r="C393" s="351" t="s">
        <v>549</v>
      </c>
      <c r="D393" s="351"/>
      <c r="E393" s="351"/>
      <c r="F393" s="92"/>
      <c r="G393" s="347">
        <v>2025</v>
      </c>
      <c r="H393" s="351" t="s">
        <v>549</v>
      </c>
      <c r="I393" s="351"/>
      <c r="J393" s="351"/>
      <c r="K393" s="92"/>
      <c r="L393" s="11"/>
      <c r="M393" s="92"/>
      <c r="N393" s="335"/>
      <c r="O393" s="335"/>
      <c r="Q393" s="138"/>
      <c r="R393" s="164"/>
      <c r="S393" s="164"/>
      <c r="T393" s="25"/>
      <c r="U393" s="25"/>
    </row>
    <row r="394" spans="1:22" s="19" customFormat="1" x14ac:dyDescent="0.25">
      <c r="A394" s="94"/>
      <c r="B394" s="350"/>
      <c r="C394" s="202">
        <v>2025</v>
      </c>
      <c r="D394" s="202">
        <v>2026</v>
      </c>
      <c r="E394" s="96" t="s">
        <v>561</v>
      </c>
      <c r="F394" s="97"/>
      <c r="G394" s="350"/>
      <c r="H394" s="202">
        <v>2025</v>
      </c>
      <c r="I394" s="202">
        <v>2026</v>
      </c>
      <c r="J394" s="96" t="s">
        <v>561</v>
      </c>
      <c r="K394" s="92"/>
      <c r="L394" s="11"/>
      <c r="M394" s="92"/>
      <c r="N394" s="335"/>
      <c r="O394" s="335"/>
      <c r="Q394" s="138"/>
      <c r="R394" s="164"/>
      <c r="S394" s="164"/>
      <c r="T394" s="205"/>
      <c r="U394" s="205"/>
    </row>
    <row r="395" spans="1:22" x14ac:dyDescent="0.25">
      <c r="A395" s="9"/>
      <c r="B395" s="9"/>
      <c r="C395" s="9"/>
      <c r="D395" s="9"/>
      <c r="E395" s="9"/>
      <c r="F395" s="9"/>
      <c r="G395" s="9"/>
      <c r="H395" s="9"/>
      <c r="I395" s="9"/>
      <c r="J395" s="9"/>
      <c r="K395" s="9"/>
      <c r="L395" s="11"/>
      <c r="M395" s="9"/>
      <c r="N395" s="335"/>
      <c r="O395" s="335"/>
      <c r="Q395" s="138"/>
      <c r="R395" s="164"/>
      <c r="S395" s="164"/>
      <c r="T395" s="205"/>
      <c r="U395" s="205"/>
    </row>
    <row r="396" spans="1:22" s="20" customFormat="1" ht="13" x14ac:dyDescent="0.3">
      <c r="A396" s="68" t="s">
        <v>380</v>
      </c>
      <c r="B396" s="68"/>
      <c r="C396" s="68"/>
      <c r="D396" s="68"/>
      <c r="E396" s="68"/>
      <c r="F396" s="68"/>
      <c r="G396" s="68">
        <v>9201803</v>
      </c>
      <c r="H396" s="68">
        <v>5236300</v>
      </c>
      <c r="I396" s="68">
        <v>5388065</v>
      </c>
      <c r="J396" s="15">
        <v>2.8983251532570762</v>
      </c>
      <c r="K396" s="15"/>
      <c r="L396" s="11"/>
      <c r="M396" s="15"/>
      <c r="N396" s="335"/>
      <c r="O396" s="335"/>
      <c r="Q396" s="138"/>
      <c r="R396" s="168"/>
      <c r="S396" s="21"/>
      <c r="T396" s="25"/>
      <c r="U396" s="25"/>
    </row>
    <row r="397" spans="1:22" ht="13" x14ac:dyDescent="0.3">
      <c r="A397" s="9"/>
      <c r="B397" s="10"/>
      <c r="C397" s="10"/>
      <c r="D397" s="10"/>
      <c r="E397" s="11"/>
      <c r="F397" s="11"/>
      <c r="G397" s="10"/>
      <c r="H397" s="10"/>
      <c r="I397" s="10"/>
      <c r="J397" s="11"/>
      <c r="K397" s="11"/>
      <c r="L397" s="11"/>
      <c r="M397" s="11"/>
      <c r="N397" s="335"/>
      <c r="O397" s="335"/>
      <c r="Q397" s="138"/>
      <c r="R397" s="169"/>
      <c r="S397" s="164"/>
      <c r="T397" s="25"/>
      <c r="U397" s="25"/>
    </row>
    <row r="398" spans="1:22" s="19" customFormat="1" ht="13" x14ac:dyDescent="0.3">
      <c r="A398" s="16" t="s">
        <v>240</v>
      </c>
      <c r="B398" s="17"/>
      <c r="C398" s="17"/>
      <c r="D398" s="17"/>
      <c r="E398" s="15"/>
      <c r="F398" s="15"/>
      <c r="G398" s="17">
        <v>1858979</v>
      </c>
      <c r="H398" s="17">
        <v>1015806</v>
      </c>
      <c r="I398" s="17">
        <v>1092834</v>
      </c>
      <c r="J398" s="15">
        <v>7.582943987336165</v>
      </c>
      <c r="K398" s="11"/>
      <c r="L398" s="11"/>
      <c r="M398" s="15"/>
      <c r="N398" s="335"/>
      <c r="O398" s="335"/>
      <c r="Q398" s="138"/>
      <c r="R398" s="168"/>
      <c r="S398" s="21"/>
      <c r="T398" s="25"/>
      <c r="U398" s="25"/>
    </row>
    <row r="399" spans="1:22" x14ac:dyDescent="0.25">
      <c r="A399" s="16"/>
      <c r="B399" s="10"/>
      <c r="C399" s="10"/>
      <c r="D399" s="10"/>
      <c r="E399" s="11"/>
      <c r="F399" s="11"/>
      <c r="G399" s="10"/>
      <c r="H399" s="10"/>
      <c r="I399" s="10"/>
      <c r="J399" s="11"/>
      <c r="K399" s="11"/>
      <c r="L399" s="11"/>
      <c r="M399" s="11"/>
      <c r="N399" s="335"/>
      <c r="O399" s="335"/>
      <c r="Q399" s="138"/>
      <c r="R399" s="169"/>
      <c r="S399" s="164"/>
      <c r="T399" s="205"/>
      <c r="U399" s="205"/>
    </row>
    <row r="400" spans="1:22" ht="13" x14ac:dyDescent="0.3">
      <c r="A400" s="9" t="s">
        <v>71</v>
      </c>
      <c r="B400" s="10">
        <v>2647763.6382946009</v>
      </c>
      <c r="C400" s="10">
        <v>1266466.59115</v>
      </c>
      <c r="D400" s="10">
        <v>1321788.5501536999</v>
      </c>
      <c r="E400" s="11">
        <v>4.3682130575166269</v>
      </c>
      <c r="F400" s="11"/>
      <c r="G400" s="10">
        <v>643146.05699999991</v>
      </c>
      <c r="H400" s="10">
        <v>318137.97037999996</v>
      </c>
      <c r="I400" s="10">
        <v>332328.55320999998</v>
      </c>
      <c r="J400" s="11">
        <v>4.4605121523375857</v>
      </c>
      <c r="K400" s="11"/>
      <c r="L400" s="11"/>
      <c r="M400" s="11"/>
      <c r="N400" s="335"/>
      <c r="O400" s="335"/>
      <c r="Q400" s="138"/>
      <c r="R400" s="169"/>
      <c r="S400" s="164"/>
      <c r="T400" s="205"/>
      <c r="U400" s="205"/>
      <c r="V400" s="21"/>
    </row>
    <row r="401" spans="1:22" ht="13" x14ac:dyDescent="0.25">
      <c r="A401" s="9" t="s">
        <v>381</v>
      </c>
      <c r="B401" s="10">
        <v>1075705.2990000001</v>
      </c>
      <c r="C401" s="10">
        <v>535678.14899999998</v>
      </c>
      <c r="D401" s="10">
        <v>710995.54790500004</v>
      </c>
      <c r="E401" s="11">
        <v>32.728122144291547</v>
      </c>
      <c r="F401" s="11"/>
      <c r="G401" s="10">
        <v>293125.46843999997</v>
      </c>
      <c r="H401" s="10">
        <v>147898.46303000001</v>
      </c>
      <c r="I401" s="10">
        <v>189879.21395999996</v>
      </c>
      <c r="J401" s="11">
        <v>28.384845974690421</v>
      </c>
      <c r="K401" s="11"/>
      <c r="L401" s="11"/>
      <c r="M401" s="11"/>
      <c r="N401" s="335"/>
      <c r="O401" s="335"/>
      <c r="Q401" s="138"/>
      <c r="R401" s="169"/>
      <c r="S401" s="164"/>
      <c r="T401" s="85"/>
      <c r="U401" s="85"/>
      <c r="V401" s="164"/>
    </row>
    <row r="402" spans="1:22" ht="13" x14ac:dyDescent="0.3">
      <c r="A402" s="9" t="s">
        <v>280</v>
      </c>
      <c r="B402" s="10">
        <v>30150.612030799999</v>
      </c>
      <c r="C402" s="10">
        <v>15584.530030800001</v>
      </c>
      <c r="D402" s="10">
        <v>11766.026</v>
      </c>
      <c r="E402" s="11">
        <v>-24.501887597851322</v>
      </c>
      <c r="F402" s="11"/>
      <c r="G402" s="10">
        <v>10501.70189</v>
      </c>
      <c r="H402" s="10">
        <v>5399.4305700000004</v>
      </c>
      <c r="I402" s="10">
        <v>3616.9452799999999</v>
      </c>
      <c r="J402" s="11">
        <v>-33.012468016604217</v>
      </c>
      <c r="K402" s="11"/>
      <c r="L402" s="11"/>
      <c r="M402" s="11"/>
      <c r="N402" s="335"/>
      <c r="O402" s="335"/>
      <c r="Q402" s="138"/>
      <c r="R402" s="169"/>
      <c r="S402" s="164"/>
      <c r="T402" s="205"/>
      <c r="U402" s="26"/>
      <c r="V402" s="164"/>
    </row>
    <row r="403" spans="1:22" ht="13" x14ac:dyDescent="0.3">
      <c r="A403" s="9" t="s">
        <v>72</v>
      </c>
      <c r="B403" s="10">
        <v>0</v>
      </c>
      <c r="C403" s="10">
        <v>0</v>
      </c>
      <c r="D403" s="10">
        <v>0</v>
      </c>
      <c r="E403" s="11" t="s">
        <v>564</v>
      </c>
      <c r="F403" s="11"/>
      <c r="G403" s="10">
        <v>0</v>
      </c>
      <c r="H403" s="10">
        <v>0</v>
      </c>
      <c r="I403" s="10">
        <v>0</v>
      </c>
      <c r="J403" s="11" t="s">
        <v>564</v>
      </c>
      <c r="K403" s="11"/>
      <c r="L403" s="11"/>
      <c r="M403" s="11"/>
      <c r="N403" s="335"/>
      <c r="O403" s="335"/>
      <c r="Q403" s="138"/>
      <c r="R403" s="164"/>
      <c r="S403" s="164"/>
      <c r="T403" s="25"/>
      <c r="U403" s="25"/>
      <c r="V403" s="164"/>
    </row>
    <row r="404" spans="1:22" ht="13" x14ac:dyDescent="0.3">
      <c r="A404" s="9" t="s">
        <v>30</v>
      </c>
      <c r="B404" s="10">
        <v>80633.154230500018</v>
      </c>
      <c r="C404" s="10">
        <v>50599.571081500006</v>
      </c>
      <c r="D404" s="10">
        <v>32885.429686000003</v>
      </c>
      <c r="E404" s="11">
        <v>-35.008481330737155</v>
      </c>
      <c r="F404" s="11"/>
      <c r="G404" s="10">
        <v>37494.602019999998</v>
      </c>
      <c r="H404" s="10">
        <v>23117.146509999995</v>
      </c>
      <c r="I404" s="10">
        <v>15939.605849999998</v>
      </c>
      <c r="J404" s="11">
        <v>-31.048558077421646</v>
      </c>
      <c r="K404" s="11"/>
      <c r="L404" s="11"/>
      <c r="M404" s="11"/>
      <c r="N404" s="335"/>
      <c r="O404" s="335"/>
      <c r="Q404" s="138"/>
      <c r="R404" s="164"/>
      <c r="S404" s="164"/>
      <c r="T404" s="205"/>
      <c r="U404" s="205"/>
      <c r="V404" s="21"/>
    </row>
    <row r="405" spans="1:22" ht="13" x14ac:dyDescent="0.3">
      <c r="A405" s="9" t="s">
        <v>431</v>
      </c>
      <c r="B405" s="10">
        <v>280088.85982479999</v>
      </c>
      <c r="C405" s="10">
        <v>154728.6464233</v>
      </c>
      <c r="D405" s="10">
        <v>174796.67336809999</v>
      </c>
      <c r="E405" s="11">
        <v>12.969820009863426</v>
      </c>
      <c r="F405" s="15"/>
      <c r="G405" s="10">
        <v>135053.11267</v>
      </c>
      <c r="H405" s="10">
        <v>75697.106960000005</v>
      </c>
      <c r="I405" s="10">
        <v>83834.409699999989</v>
      </c>
      <c r="J405" s="11">
        <v>10.749819995498527</v>
      </c>
      <c r="K405" s="11"/>
      <c r="L405" s="11"/>
      <c r="M405" s="11"/>
      <c r="N405" s="335"/>
      <c r="O405" s="335"/>
      <c r="Q405" s="138"/>
      <c r="R405" s="164"/>
      <c r="S405" s="164"/>
      <c r="T405" s="205"/>
      <c r="U405" s="205"/>
      <c r="V405" s="21"/>
    </row>
    <row r="406" spans="1:22" ht="13" x14ac:dyDescent="0.3">
      <c r="A406" s="9" t="s">
        <v>395</v>
      </c>
      <c r="B406" s="10">
        <v>64890.571409999997</v>
      </c>
      <c r="C406" s="10">
        <v>46017.57303</v>
      </c>
      <c r="D406" s="10">
        <v>58466.993247700004</v>
      </c>
      <c r="E406" s="11">
        <v>27.053621905666162</v>
      </c>
      <c r="F406" s="15"/>
      <c r="G406" s="10">
        <v>86874.34126999999</v>
      </c>
      <c r="H406" s="10">
        <v>60669.306380000002</v>
      </c>
      <c r="I406" s="10">
        <v>93602.515200000009</v>
      </c>
      <c r="J406" s="11">
        <v>54.283147088783323</v>
      </c>
      <c r="K406" s="11"/>
      <c r="L406" s="11"/>
      <c r="M406" s="11"/>
      <c r="N406" s="335"/>
      <c r="O406" s="335"/>
      <c r="Q406" s="138"/>
      <c r="R406" s="164"/>
      <c r="S406" s="164"/>
      <c r="T406" s="205"/>
      <c r="U406" s="205"/>
      <c r="V406" s="21"/>
    </row>
    <row r="407" spans="1:22" ht="13" x14ac:dyDescent="0.3">
      <c r="A407" s="9" t="s">
        <v>444</v>
      </c>
      <c r="B407" s="10">
        <v>25574.004883099999</v>
      </c>
      <c r="C407" s="10">
        <v>13815.0562476</v>
      </c>
      <c r="D407" s="10">
        <v>14132.192735900002</v>
      </c>
      <c r="E407" s="11">
        <v>2.2955859362143087</v>
      </c>
      <c r="F407" s="15"/>
      <c r="G407" s="10">
        <v>14837.162900000001</v>
      </c>
      <c r="H407" s="10">
        <v>7946.5657599999995</v>
      </c>
      <c r="I407" s="10">
        <v>8642.8776899999993</v>
      </c>
      <c r="J407" s="11">
        <v>8.762425820534574</v>
      </c>
      <c r="K407" s="11"/>
      <c r="L407" s="11"/>
      <c r="M407" s="11"/>
      <c r="N407" s="335"/>
      <c r="O407" s="335"/>
      <c r="Q407" s="138"/>
      <c r="R407" s="164"/>
      <c r="S407" s="164"/>
      <c r="T407" s="205"/>
      <c r="U407" s="205"/>
      <c r="V407" s="21"/>
    </row>
    <row r="408" spans="1:22" ht="13" x14ac:dyDescent="0.3">
      <c r="A408" s="9" t="s">
        <v>348</v>
      </c>
      <c r="B408" s="10">
        <v>4563.7667503999992</v>
      </c>
      <c r="C408" s="10">
        <v>2561.8379260000002</v>
      </c>
      <c r="D408" s="10">
        <v>2861.6608253999998</v>
      </c>
      <c r="E408" s="11">
        <v>11.703429649358682</v>
      </c>
      <c r="F408" s="15"/>
      <c r="G408" s="10">
        <v>30998.96688</v>
      </c>
      <c r="H408" s="10">
        <v>17232.679929999998</v>
      </c>
      <c r="I408" s="10">
        <v>19226.056310000004</v>
      </c>
      <c r="J408" s="11">
        <v>11.567419508150792</v>
      </c>
      <c r="K408" s="11"/>
      <c r="L408" s="11"/>
      <c r="M408" s="11"/>
      <c r="N408" s="335"/>
      <c r="O408" s="335"/>
      <c r="Q408" s="138"/>
      <c r="R408" s="164"/>
      <c r="S408" s="164"/>
      <c r="T408" s="205"/>
      <c r="U408" s="205"/>
      <c r="V408" s="21"/>
    </row>
    <row r="409" spans="1:22" ht="13" x14ac:dyDescent="0.3">
      <c r="A409" s="9" t="s">
        <v>445</v>
      </c>
      <c r="B409" s="10">
        <v>12492.757170000001</v>
      </c>
      <c r="C409" s="10">
        <v>6904.1935700000004</v>
      </c>
      <c r="D409" s="10">
        <v>5606.1324387999994</v>
      </c>
      <c r="E409" s="11">
        <v>-18.801053563160764</v>
      </c>
      <c r="F409" s="15"/>
      <c r="G409" s="10">
        <v>15483.435650000003</v>
      </c>
      <c r="H409" s="10">
        <v>8334.1665599999997</v>
      </c>
      <c r="I409" s="10">
        <v>8405.1755499999999</v>
      </c>
      <c r="J409" s="11">
        <v>0.85202268863702102</v>
      </c>
      <c r="K409" s="11"/>
      <c r="L409" s="11"/>
      <c r="M409" s="11"/>
      <c r="N409" s="335"/>
      <c r="O409" s="335"/>
      <c r="Q409" s="138"/>
      <c r="R409" s="164"/>
      <c r="S409" s="164"/>
      <c r="T409" s="205"/>
      <c r="U409" s="205"/>
      <c r="V409" s="21"/>
    </row>
    <row r="410" spans="1:22" ht="13" x14ac:dyDescent="0.3">
      <c r="A410" s="9" t="s">
        <v>160</v>
      </c>
      <c r="B410" s="10">
        <v>279.52851540000006</v>
      </c>
      <c r="C410" s="10">
        <v>205.66029999999998</v>
      </c>
      <c r="D410" s="10">
        <v>471.65335999999996</v>
      </c>
      <c r="E410" s="11">
        <v>129.33612369523919</v>
      </c>
      <c r="F410" s="15"/>
      <c r="G410" s="10">
        <v>535.35915999999986</v>
      </c>
      <c r="H410" s="10">
        <v>441.94166999999999</v>
      </c>
      <c r="I410" s="10">
        <v>546.17719</v>
      </c>
      <c r="J410" s="11">
        <v>23.585809412359794</v>
      </c>
      <c r="K410" s="11"/>
      <c r="L410" s="11"/>
      <c r="M410" s="11"/>
      <c r="N410" s="335"/>
      <c r="O410" s="335"/>
      <c r="Q410" s="138"/>
      <c r="R410" s="164"/>
      <c r="S410" s="164"/>
      <c r="T410" s="205"/>
      <c r="U410" s="205"/>
      <c r="V410" s="21"/>
    </row>
    <row r="411" spans="1:22" ht="13" x14ac:dyDescent="0.3">
      <c r="A411" s="9" t="s">
        <v>347</v>
      </c>
      <c r="B411" s="10">
        <v>3734.9386307999998</v>
      </c>
      <c r="C411" s="10">
        <v>2261.8984</v>
      </c>
      <c r="D411" s="10">
        <v>1951.0986078000001</v>
      </c>
      <c r="E411" s="11">
        <v>-13.740661039417162</v>
      </c>
      <c r="F411" s="15"/>
      <c r="G411" s="10">
        <v>7791.4068600000001</v>
      </c>
      <c r="H411" s="10">
        <v>4763.61528</v>
      </c>
      <c r="I411" s="10">
        <v>4100.9447700000001</v>
      </c>
      <c r="J411" s="11">
        <v>-13.911083726307965</v>
      </c>
      <c r="K411" s="11"/>
      <c r="L411" s="11"/>
      <c r="M411" s="11"/>
      <c r="N411" s="335"/>
      <c r="O411" s="335"/>
      <c r="Q411" s="138"/>
      <c r="R411" s="164"/>
      <c r="S411" s="164"/>
      <c r="T411" s="205"/>
      <c r="U411" s="205"/>
      <c r="V411" s="21"/>
    </row>
    <row r="412" spans="1:22" ht="13" x14ac:dyDescent="0.3">
      <c r="A412" s="9" t="s">
        <v>92</v>
      </c>
      <c r="B412" s="10">
        <v>2075.43595</v>
      </c>
      <c r="C412" s="10">
        <v>1863.3359499999999</v>
      </c>
      <c r="D412" s="10">
        <v>2605.0577506999998</v>
      </c>
      <c r="E412" s="11">
        <v>39.806123028968557</v>
      </c>
      <c r="F412" s="15"/>
      <c r="G412" s="10">
        <v>3313.79646</v>
      </c>
      <c r="H412" s="10">
        <v>3003.87646</v>
      </c>
      <c r="I412" s="10">
        <v>4171.3888200000001</v>
      </c>
      <c r="J412" s="11">
        <v>38.866856728189134</v>
      </c>
      <c r="K412" s="11"/>
      <c r="L412" s="11"/>
      <c r="M412" s="11"/>
      <c r="N412" s="335"/>
      <c r="O412" s="335"/>
      <c r="Q412" s="138"/>
      <c r="R412" s="164"/>
      <c r="S412" s="164"/>
      <c r="T412" s="205"/>
      <c r="U412" s="205"/>
      <c r="V412" s="21"/>
    </row>
    <row r="413" spans="1:22" x14ac:dyDescent="0.25">
      <c r="A413" s="9" t="s">
        <v>73</v>
      </c>
      <c r="B413" s="10"/>
      <c r="C413" s="10"/>
      <c r="D413" s="10"/>
      <c r="E413" s="11"/>
      <c r="F413" s="11"/>
      <c r="G413" s="10">
        <v>579823.58879999979</v>
      </c>
      <c r="H413" s="10">
        <v>343163.73050999991</v>
      </c>
      <c r="I413" s="10">
        <v>328540.13647000003</v>
      </c>
      <c r="J413" s="11">
        <v>-4.2614043209830896</v>
      </c>
      <c r="K413" s="11"/>
      <c r="L413" s="11"/>
      <c r="M413" s="11"/>
      <c r="N413" s="335"/>
      <c r="O413" s="335"/>
      <c r="Q413" s="138"/>
      <c r="R413" s="164"/>
      <c r="S413" s="164"/>
      <c r="T413" s="205"/>
      <c r="U413" s="205"/>
      <c r="V413" s="164"/>
    </row>
    <row r="414" spans="1:22" x14ac:dyDescent="0.25">
      <c r="A414" s="9"/>
      <c r="B414" s="10"/>
      <c r="C414" s="10"/>
      <c r="D414" s="10"/>
      <c r="E414" s="11"/>
      <c r="F414" s="11"/>
      <c r="G414" s="10"/>
      <c r="H414" s="10"/>
      <c r="I414" s="10"/>
      <c r="J414" s="11"/>
      <c r="K414" s="11"/>
      <c r="L414" s="11"/>
      <c r="M414" s="11"/>
      <c r="N414" s="335"/>
      <c r="O414" s="335"/>
      <c r="Q414" s="138"/>
      <c r="R414" s="164"/>
      <c r="S414" s="164"/>
      <c r="T414" s="205"/>
      <c r="U414" s="205"/>
      <c r="V414" s="164"/>
    </row>
    <row r="415" spans="1:22" s="19" customFormat="1" ht="13" x14ac:dyDescent="0.3">
      <c r="A415" s="16" t="s">
        <v>241</v>
      </c>
      <c r="B415" s="17"/>
      <c r="C415" s="17"/>
      <c r="D415" s="17"/>
      <c r="E415" s="15"/>
      <c r="F415" s="15"/>
      <c r="G415" s="17">
        <v>7342823.9999999991</v>
      </c>
      <c r="H415" s="17">
        <v>4220492</v>
      </c>
      <c r="I415" s="17">
        <v>4295229.9999999991</v>
      </c>
      <c r="J415" s="15">
        <v>1.7708361963486539</v>
      </c>
      <c r="K415" s="11"/>
      <c r="L415" s="11"/>
      <c r="M415" s="15"/>
      <c r="N415" s="335"/>
      <c r="O415" s="335"/>
      <c r="Q415" s="138"/>
      <c r="R415" s="21"/>
      <c r="S415" s="21"/>
      <c r="T415" s="25"/>
      <c r="U415" s="25"/>
      <c r="V415" s="21"/>
    </row>
    <row r="416" spans="1:22" x14ac:dyDescent="0.25">
      <c r="A416" s="9"/>
      <c r="B416" s="10"/>
      <c r="C416" s="10"/>
      <c r="D416" s="10"/>
      <c r="E416" s="11"/>
      <c r="F416" s="11"/>
      <c r="G416" s="10"/>
      <c r="H416" s="10"/>
      <c r="I416" s="10"/>
      <c r="J416" s="11"/>
      <c r="K416" s="11"/>
      <c r="L416" s="11"/>
      <c r="M416" s="11"/>
      <c r="N416" s="335"/>
      <c r="O416" s="335"/>
      <c r="Q416" s="138"/>
      <c r="R416" s="164"/>
      <c r="S416" s="164"/>
      <c r="T416" s="205"/>
      <c r="U416" s="205"/>
    </row>
    <row r="417" spans="1:23" ht="11.25" customHeight="1" x14ac:dyDescent="0.25">
      <c r="A417" s="9" t="s">
        <v>74</v>
      </c>
      <c r="B417" s="155">
        <v>196.155</v>
      </c>
      <c r="C417" s="155">
        <v>128</v>
      </c>
      <c r="D417" s="155">
        <v>141.80592780000001</v>
      </c>
      <c r="E417" s="11">
        <v>10.785881093750007</v>
      </c>
      <c r="F417" s="11"/>
      <c r="G417" s="156">
        <v>133.89430999999999</v>
      </c>
      <c r="H417" s="156">
        <v>71.609929999999991</v>
      </c>
      <c r="I417" s="156">
        <v>55.425629999999991</v>
      </c>
      <c r="J417" s="11">
        <v>-22.600636531832947</v>
      </c>
      <c r="K417" s="11"/>
      <c r="L417" s="11"/>
      <c r="M417" s="11"/>
      <c r="N417" s="335"/>
      <c r="O417" s="335"/>
      <c r="Q417" s="138"/>
      <c r="R417" s="164"/>
      <c r="S417" s="164"/>
      <c r="T417" s="205"/>
      <c r="U417" s="205"/>
      <c r="V417" s="12"/>
    </row>
    <row r="418" spans="1:23" x14ac:dyDescent="0.25">
      <c r="A418" s="9" t="s">
        <v>75</v>
      </c>
      <c r="B418" s="155">
        <v>171063.60824050001</v>
      </c>
      <c r="C418" s="155">
        <v>108311.24630960001</v>
      </c>
      <c r="D418" s="155">
        <v>94944.988412499995</v>
      </c>
      <c r="E418" s="11">
        <v>-12.340600216983489</v>
      </c>
      <c r="F418" s="11"/>
      <c r="G418" s="156">
        <v>103255.11847</v>
      </c>
      <c r="H418" s="156">
        <v>68403.382259999998</v>
      </c>
      <c r="I418" s="156">
        <v>49123.505819999998</v>
      </c>
      <c r="J418" s="11">
        <v>-28.185560133148897</v>
      </c>
      <c r="K418" s="11"/>
      <c r="L418" s="11"/>
      <c r="M418" s="11"/>
      <c r="N418" s="335"/>
      <c r="O418" s="335"/>
      <c r="Q418" s="138"/>
      <c r="R418" s="164"/>
      <c r="S418" s="164"/>
      <c r="T418" s="205"/>
      <c r="U418" s="205"/>
    </row>
    <row r="419" spans="1:23" x14ac:dyDescent="0.25">
      <c r="A419" s="9" t="s">
        <v>76</v>
      </c>
      <c r="B419" s="155">
        <v>40092.706253200005</v>
      </c>
      <c r="C419" s="155">
        <v>23098.476436999998</v>
      </c>
      <c r="D419" s="155">
        <v>16970.481350999999</v>
      </c>
      <c r="E419" s="11">
        <v>-26.529867035662789</v>
      </c>
      <c r="F419" s="11"/>
      <c r="G419" s="156">
        <v>16674.686590000001</v>
      </c>
      <c r="H419" s="156">
        <v>10651.801569999998</v>
      </c>
      <c r="I419" s="156">
        <v>5546.3257599999997</v>
      </c>
      <c r="J419" s="11">
        <v>-47.930631982285412</v>
      </c>
      <c r="K419" s="11"/>
      <c r="L419" s="11"/>
      <c r="M419" s="11"/>
      <c r="N419" s="335"/>
      <c r="O419" s="335"/>
      <c r="Q419" s="138"/>
      <c r="R419" s="164"/>
      <c r="S419" s="164"/>
    </row>
    <row r="420" spans="1:23" x14ac:dyDescent="0.25">
      <c r="A420" s="9" t="s">
        <v>77</v>
      </c>
      <c r="B420" s="155">
        <v>19807.720679999999</v>
      </c>
      <c r="C420" s="155">
        <v>11570.13723</v>
      </c>
      <c r="D420" s="155">
        <v>11661.035749999999</v>
      </c>
      <c r="E420" s="11">
        <v>0.78563043975235303</v>
      </c>
      <c r="F420" s="11"/>
      <c r="G420" s="156">
        <v>6874.5719500000005</v>
      </c>
      <c r="H420" s="156">
        <v>3968.71695</v>
      </c>
      <c r="I420" s="156">
        <v>4223.07582</v>
      </c>
      <c r="J420" s="11">
        <v>6.4090957658242758</v>
      </c>
      <c r="K420" s="11"/>
      <c r="L420" s="11"/>
      <c r="M420" s="11"/>
      <c r="N420" s="335"/>
      <c r="O420" s="335"/>
      <c r="Q420" s="138"/>
      <c r="R420" s="164"/>
      <c r="S420" s="164"/>
    </row>
    <row r="421" spans="1:23" x14ac:dyDescent="0.25">
      <c r="A421" s="9" t="s">
        <v>442</v>
      </c>
      <c r="B421" s="155">
        <v>1128130.5918000001</v>
      </c>
      <c r="C421" s="155">
        <v>652050.04500000004</v>
      </c>
      <c r="D421" s="155">
        <v>678380.03093390004</v>
      </c>
      <c r="E421" s="11">
        <v>4.0380314572173717</v>
      </c>
      <c r="F421" s="11"/>
      <c r="G421" s="156">
        <v>407180.72951999999</v>
      </c>
      <c r="H421" s="156">
        <v>239014.38660999999</v>
      </c>
      <c r="I421" s="156">
        <v>272141.70218999998</v>
      </c>
      <c r="J421" s="11">
        <v>13.859967196892569</v>
      </c>
      <c r="K421" s="11"/>
      <c r="L421" s="11"/>
      <c r="M421" s="11"/>
      <c r="N421" s="335"/>
      <c r="O421" s="335"/>
      <c r="Q421" s="138"/>
      <c r="R421" s="164"/>
      <c r="S421" s="164"/>
    </row>
    <row r="422" spans="1:23" x14ac:dyDescent="0.25">
      <c r="A422" s="9" t="s">
        <v>383</v>
      </c>
      <c r="B422" s="155">
        <v>26995.463101800004</v>
      </c>
      <c r="C422" s="155">
        <v>15505.795</v>
      </c>
      <c r="D422" s="155">
        <v>22550.0284751</v>
      </c>
      <c r="E422" s="11">
        <v>45.429682741839429</v>
      </c>
      <c r="F422" s="11"/>
      <c r="G422" s="156">
        <v>34058.409930000002</v>
      </c>
      <c r="H422" s="156">
        <v>19420.79507</v>
      </c>
      <c r="I422" s="156">
        <v>30795.941220000001</v>
      </c>
      <c r="J422" s="11">
        <v>58.571990018944177</v>
      </c>
      <c r="K422" s="11"/>
      <c r="L422" s="11"/>
      <c r="M422" s="11"/>
      <c r="N422" s="335"/>
      <c r="O422" s="335"/>
      <c r="Q422" s="138"/>
      <c r="R422" s="164"/>
      <c r="S422" s="164"/>
    </row>
    <row r="423" spans="1:23" x14ac:dyDescent="0.25">
      <c r="A423" s="9" t="s">
        <v>382</v>
      </c>
      <c r="B423" s="155">
        <v>68396.014405999988</v>
      </c>
      <c r="C423" s="155">
        <v>41158.645372600004</v>
      </c>
      <c r="D423" s="155">
        <v>41997.172213000013</v>
      </c>
      <c r="E423" s="11">
        <v>2.0373042718219097</v>
      </c>
      <c r="F423" s="11"/>
      <c r="G423" s="156">
        <v>102810.91521999998</v>
      </c>
      <c r="H423" s="156">
        <v>61822.105360000001</v>
      </c>
      <c r="I423" s="156">
        <v>69473.362699999983</v>
      </c>
      <c r="J423" s="11">
        <v>12.376248423513701</v>
      </c>
      <c r="K423" s="11"/>
      <c r="L423" s="11"/>
      <c r="M423" s="11"/>
      <c r="N423" s="335"/>
      <c r="O423" s="335"/>
      <c r="Q423" s="138"/>
      <c r="R423" s="12"/>
      <c r="S423" s="12"/>
    </row>
    <row r="424" spans="1:23" x14ac:dyDescent="0.25">
      <c r="A424" s="9" t="s">
        <v>78</v>
      </c>
      <c r="B424" s="155">
        <v>20642.861619999996</v>
      </c>
      <c r="C424" s="155">
        <v>11875.411620000001</v>
      </c>
      <c r="D424" s="155">
        <v>6053.24</v>
      </c>
      <c r="E424" s="11">
        <v>-49.027114228146651</v>
      </c>
      <c r="F424" s="11"/>
      <c r="G424" s="156">
        <v>23157.961210000005</v>
      </c>
      <c r="H424" s="156">
        <v>12934.579469999999</v>
      </c>
      <c r="I424" s="156">
        <v>7616.3985400000001</v>
      </c>
      <c r="J424" s="11">
        <v>-41.115994086508934</v>
      </c>
      <c r="K424" s="11"/>
      <c r="L424" s="11"/>
      <c r="M424" s="11"/>
      <c r="N424" s="335"/>
      <c r="O424" s="335"/>
      <c r="Q424" s="138"/>
      <c r="R424" s="12"/>
      <c r="S424" s="12"/>
    </row>
    <row r="425" spans="1:23" x14ac:dyDescent="0.25">
      <c r="A425" s="9" t="s">
        <v>79</v>
      </c>
      <c r="B425" s="155">
        <v>180129.94928160004</v>
      </c>
      <c r="C425" s="155">
        <v>115623.13277760001</v>
      </c>
      <c r="D425" s="155">
        <v>123615.62981489999</v>
      </c>
      <c r="E425" s="11">
        <v>6.912541500387718</v>
      </c>
      <c r="F425" s="11"/>
      <c r="G425" s="156">
        <v>240062.48636000001</v>
      </c>
      <c r="H425" s="156">
        <v>152052.80761999998</v>
      </c>
      <c r="I425" s="156">
        <v>176735.60098000002</v>
      </c>
      <c r="J425" s="11">
        <v>16.233040182780172</v>
      </c>
      <c r="K425" s="11"/>
      <c r="L425" s="11"/>
      <c r="M425" s="11"/>
      <c r="N425" s="335"/>
      <c r="O425" s="335"/>
      <c r="Q425" s="138"/>
    </row>
    <row r="426" spans="1:23" x14ac:dyDescent="0.25">
      <c r="A426" s="9" t="s">
        <v>80</v>
      </c>
      <c r="B426" s="155">
        <v>54081.096092499996</v>
      </c>
      <c r="C426" s="155">
        <v>35955.636086099992</v>
      </c>
      <c r="D426" s="155">
        <v>32901.345009800003</v>
      </c>
      <c r="E426" s="11">
        <v>-8.4946100494123584</v>
      </c>
      <c r="F426" s="11"/>
      <c r="G426" s="156">
        <v>90486.647930000006</v>
      </c>
      <c r="H426" s="156">
        <v>58428.360959999976</v>
      </c>
      <c r="I426" s="156">
        <v>54179.297429999991</v>
      </c>
      <c r="J426" s="11">
        <v>-7.2722620662059825</v>
      </c>
      <c r="K426" s="11"/>
      <c r="L426" s="11"/>
      <c r="M426" s="11"/>
      <c r="N426" s="335"/>
      <c r="O426" s="335"/>
      <c r="Q426" s="138"/>
    </row>
    <row r="427" spans="1:23" x14ac:dyDescent="0.25">
      <c r="A427" s="9" t="s">
        <v>3</v>
      </c>
      <c r="B427" s="155">
        <v>452019.10529310006</v>
      </c>
      <c r="C427" s="155">
        <v>246382.35375850002</v>
      </c>
      <c r="D427" s="155">
        <v>236973.42196000001</v>
      </c>
      <c r="E427" s="11">
        <v>-3.8188334736514804</v>
      </c>
      <c r="F427" s="11"/>
      <c r="G427" s="156">
        <v>256605.39714999998</v>
      </c>
      <c r="H427" s="156">
        <v>144185.34168000001</v>
      </c>
      <c r="I427" s="156">
        <v>119615.86842</v>
      </c>
      <c r="J427" s="11">
        <v>-17.040201849733563</v>
      </c>
      <c r="K427" s="11"/>
      <c r="L427" s="11"/>
      <c r="M427" s="11"/>
      <c r="N427" s="335"/>
      <c r="O427" s="335"/>
      <c r="Q427" s="138"/>
    </row>
    <row r="428" spans="1:23" x14ac:dyDescent="0.25">
      <c r="A428" s="9" t="s">
        <v>57</v>
      </c>
      <c r="B428" s="155">
        <v>7498.6977331999997</v>
      </c>
      <c r="C428" s="155">
        <v>4297.3027632999992</v>
      </c>
      <c r="D428" s="155">
        <v>3700.4247154000004</v>
      </c>
      <c r="E428" s="11">
        <v>-13.889597284079699</v>
      </c>
      <c r="F428" s="11"/>
      <c r="G428" s="156">
        <v>25155.804279999997</v>
      </c>
      <c r="H428" s="156">
        <v>14719.269759999999</v>
      </c>
      <c r="I428" s="156">
        <v>12463.180279999997</v>
      </c>
      <c r="J428" s="11">
        <v>-15.32745521201727</v>
      </c>
      <c r="K428" s="11"/>
      <c r="L428" s="11"/>
      <c r="M428" s="11"/>
      <c r="N428" s="335"/>
      <c r="O428" s="335"/>
      <c r="Q428" s="138"/>
    </row>
    <row r="429" spans="1:23" x14ac:dyDescent="0.25">
      <c r="A429" s="9" t="s">
        <v>58</v>
      </c>
      <c r="B429" s="155">
        <v>2363.3775585000003</v>
      </c>
      <c r="C429" s="155">
        <v>1525.0250585000001</v>
      </c>
      <c r="D429" s="155">
        <v>344.29205999999999</v>
      </c>
      <c r="E429" s="11">
        <v>-77.423842442389613</v>
      </c>
      <c r="F429" s="15"/>
      <c r="G429" s="156">
        <v>9912.5271700000012</v>
      </c>
      <c r="H429" s="156">
        <v>6375.2687900000001</v>
      </c>
      <c r="I429" s="156">
        <v>1322.0090900000002</v>
      </c>
      <c r="J429" s="11">
        <v>-79.263476826676666</v>
      </c>
      <c r="K429" s="11"/>
      <c r="L429" s="11"/>
      <c r="M429" s="11"/>
      <c r="N429" s="335"/>
      <c r="O429" s="335"/>
      <c r="Q429" s="138"/>
    </row>
    <row r="430" spans="1:23" x14ac:dyDescent="0.25">
      <c r="A430" s="9" t="s">
        <v>60</v>
      </c>
      <c r="B430" s="155">
        <v>57224.9429839</v>
      </c>
      <c r="C430" s="155">
        <v>33954.920493400001</v>
      </c>
      <c r="D430" s="155">
        <v>38597.274190199998</v>
      </c>
      <c r="E430" s="11">
        <v>13.672108870649112</v>
      </c>
      <c r="F430" s="11"/>
      <c r="G430" s="156">
        <v>291426.46091999998</v>
      </c>
      <c r="H430" s="156">
        <v>175038.93758000003</v>
      </c>
      <c r="I430" s="156">
        <v>177516.19611000002</v>
      </c>
      <c r="J430" s="11">
        <v>1.4152614065472022</v>
      </c>
      <c r="K430" s="11"/>
      <c r="L430" s="11"/>
      <c r="M430" s="11"/>
      <c r="N430" s="335"/>
      <c r="O430" s="335"/>
      <c r="Q430" s="138"/>
    </row>
    <row r="431" spans="1:23" x14ac:dyDescent="0.25">
      <c r="A431" s="9"/>
      <c r="B431" s="155"/>
      <c r="C431" s="155"/>
      <c r="D431" s="155"/>
      <c r="E431" s="11"/>
      <c r="F431" s="11"/>
      <c r="G431" s="156"/>
      <c r="H431" s="156"/>
      <c r="I431" s="156"/>
      <c r="J431" s="11"/>
      <c r="K431" s="11"/>
      <c r="L431" s="11"/>
      <c r="M431" s="11"/>
      <c r="N431" s="335"/>
      <c r="O431" s="335"/>
      <c r="Q431" s="138"/>
    </row>
    <row r="432" spans="1:23" s="19" customFormat="1" ht="11.25" customHeight="1" x14ac:dyDescent="0.25">
      <c r="A432" s="16" t="s">
        <v>62</v>
      </c>
      <c r="B432" s="17">
        <v>545323.84296349995</v>
      </c>
      <c r="C432" s="17">
        <v>297034.1006761</v>
      </c>
      <c r="D432" s="17">
        <v>326586.87296840001</v>
      </c>
      <c r="E432" s="15">
        <v>9.9492860331635029</v>
      </c>
      <c r="F432" s="15"/>
      <c r="G432" s="17">
        <v>2472565.1240700004</v>
      </c>
      <c r="H432" s="17">
        <v>1337192.0217200001</v>
      </c>
      <c r="I432" s="17">
        <v>1532560.47777</v>
      </c>
      <c r="J432" s="15">
        <v>14.610351608193255</v>
      </c>
      <c r="K432" s="11"/>
      <c r="L432" s="11"/>
      <c r="M432" s="15"/>
      <c r="N432" s="335"/>
      <c r="O432" s="335"/>
      <c r="Q432" s="138"/>
      <c r="R432" s="20"/>
      <c r="S432" s="18"/>
      <c r="T432" s="18"/>
      <c r="U432" s="20"/>
      <c r="V432" s="20"/>
      <c r="W432" s="20"/>
    </row>
    <row r="433" spans="1:22" s="19" customFormat="1" ht="11.25" customHeight="1" x14ac:dyDescent="0.25">
      <c r="A433" s="16" t="s">
        <v>418</v>
      </c>
      <c r="B433" s="17">
        <v>129119.71959070003</v>
      </c>
      <c r="C433" s="17">
        <v>74772.555337099984</v>
      </c>
      <c r="D433" s="17">
        <v>88165.776167400007</v>
      </c>
      <c r="E433" s="15">
        <v>17.911947465107829</v>
      </c>
      <c r="F433" s="15"/>
      <c r="G433" s="17">
        <v>378656.44016999996</v>
      </c>
      <c r="H433" s="17">
        <v>220684.44389000002</v>
      </c>
      <c r="I433" s="17">
        <v>241618.51458000005</v>
      </c>
      <c r="J433" s="15">
        <v>9.4859747796426319</v>
      </c>
      <c r="K433" s="11"/>
      <c r="L433" s="11"/>
      <c r="M433" s="15"/>
      <c r="N433" s="335"/>
      <c r="O433" s="335"/>
      <c r="Q433" s="138"/>
    </row>
    <row r="434" spans="1:22" ht="11.25" customHeight="1" x14ac:dyDescent="0.25">
      <c r="A434" s="9" t="s">
        <v>419</v>
      </c>
      <c r="B434" s="10">
        <v>125741.65893580002</v>
      </c>
      <c r="C434" s="10">
        <v>72664.118219099983</v>
      </c>
      <c r="D434" s="10">
        <v>85967.2899741</v>
      </c>
      <c r="E434" s="11">
        <v>18.307759154095464</v>
      </c>
      <c r="F434" s="11"/>
      <c r="G434" s="10">
        <v>348344.09114999993</v>
      </c>
      <c r="H434" s="10">
        <v>201924.41163000002</v>
      </c>
      <c r="I434" s="10">
        <v>219961.97351000004</v>
      </c>
      <c r="J434" s="11">
        <v>8.9328287423966657</v>
      </c>
      <c r="K434" s="11"/>
      <c r="L434" s="11"/>
      <c r="M434" s="11"/>
      <c r="N434" s="335"/>
      <c r="O434" s="335"/>
      <c r="Q434" s="138"/>
      <c r="R434" s="164"/>
    </row>
    <row r="435" spans="1:22" ht="11.25" customHeight="1" x14ac:dyDescent="0.25">
      <c r="A435" s="308" t="s">
        <v>420</v>
      </c>
      <c r="B435" s="155">
        <v>123703.71787580002</v>
      </c>
      <c r="C435" s="155">
        <v>71639.686539099988</v>
      </c>
      <c r="D435" s="155">
        <v>84557.648481600001</v>
      </c>
      <c r="E435" s="11">
        <v>18.031851570776425</v>
      </c>
      <c r="F435" s="11"/>
      <c r="G435" s="156">
        <v>346348.61443999992</v>
      </c>
      <c r="H435" s="156">
        <v>200918.11072000003</v>
      </c>
      <c r="I435" s="156">
        <v>218421.24506000004</v>
      </c>
      <c r="J435" s="11">
        <v>8.7115762124562366</v>
      </c>
      <c r="K435" s="11"/>
      <c r="L435" s="11"/>
      <c r="M435" s="11"/>
      <c r="N435" s="335"/>
      <c r="O435" s="335"/>
      <c r="Q435" s="138"/>
      <c r="R435" s="164"/>
    </row>
    <row r="436" spans="1:22" ht="11.25" customHeight="1" x14ac:dyDescent="0.25">
      <c r="A436" s="308" t="s">
        <v>427</v>
      </c>
      <c r="B436" s="155">
        <v>2037.9410600000001</v>
      </c>
      <c r="C436" s="155">
        <v>1024.4316799999999</v>
      </c>
      <c r="D436" s="155">
        <v>1409.6414925000001</v>
      </c>
      <c r="E436" s="11">
        <v>37.602294034874063</v>
      </c>
      <c r="F436" s="11"/>
      <c r="G436" s="156">
        <v>1995.4767099999999</v>
      </c>
      <c r="H436" s="156">
        <v>1006.30091</v>
      </c>
      <c r="I436" s="156">
        <v>1540.7284500000001</v>
      </c>
      <c r="J436" s="11">
        <v>53.108124487336511</v>
      </c>
      <c r="K436" s="11"/>
      <c r="L436" s="11"/>
      <c r="M436" s="11"/>
      <c r="N436" s="335"/>
      <c r="O436" s="335"/>
      <c r="Q436" s="138"/>
      <c r="R436" s="164"/>
    </row>
    <row r="437" spans="1:22" ht="11.25" customHeight="1" x14ac:dyDescent="0.25">
      <c r="A437" s="9" t="s">
        <v>421</v>
      </c>
      <c r="B437" s="155">
        <v>3378.0606549000004</v>
      </c>
      <c r="C437" s="155">
        <v>2108.4371179999998</v>
      </c>
      <c r="D437" s="155">
        <v>2198.4861932999997</v>
      </c>
      <c r="E437" s="11">
        <v>4.2708921471377579</v>
      </c>
      <c r="F437" s="11"/>
      <c r="G437" s="156">
        <v>30312.349020000001</v>
      </c>
      <c r="H437" s="156">
        <v>18760.03226</v>
      </c>
      <c r="I437" s="156">
        <v>21656.541069999999</v>
      </c>
      <c r="J437" s="11">
        <v>15.439785869536678</v>
      </c>
      <c r="K437" s="11"/>
      <c r="L437" s="11"/>
      <c r="M437" s="11"/>
      <c r="N437" s="335"/>
      <c r="O437" s="335"/>
      <c r="Q437" s="138"/>
      <c r="R437" s="164"/>
    </row>
    <row r="438" spans="1:22" s="19" customFormat="1" ht="11.25" customHeight="1" x14ac:dyDescent="0.3">
      <c r="A438" s="16" t="s">
        <v>417</v>
      </c>
      <c r="B438" s="17">
        <v>144901.55475899999</v>
      </c>
      <c r="C438" s="17">
        <v>69307.290233200009</v>
      </c>
      <c r="D438" s="17">
        <v>84073.961647200005</v>
      </c>
      <c r="E438" s="15">
        <v>21.306086797383372</v>
      </c>
      <c r="F438" s="15"/>
      <c r="G438" s="17">
        <v>356186.3787</v>
      </c>
      <c r="H438" s="17">
        <v>159162.81664999999</v>
      </c>
      <c r="I438" s="17">
        <v>212303.23546</v>
      </c>
      <c r="J438" s="15">
        <v>33.387458156672437</v>
      </c>
      <c r="K438" s="11"/>
      <c r="L438" s="11"/>
      <c r="M438" s="15"/>
      <c r="N438" s="335"/>
      <c r="O438" s="335"/>
      <c r="Q438" s="138"/>
      <c r="R438" s="21"/>
    </row>
    <row r="439" spans="1:22" ht="11.25" customHeight="1" x14ac:dyDescent="0.25">
      <c r="A439" s="9" t="s">
        <v>414</v>
      </c>
      <c r="B439" s="10">
        <v>124649.4506354</v>
      </c>
      <c r="C439" s="10">
        <v>57804.992020500002</v>
      </c>
      <c r="D439" s="10">
        <v>70246.627150300003</v>
      </c>
      <c r="E439" s="11">
        <v>21.523461374041347</v>
      </c>
      <c r="F439" s="11"/>
      <c r="G439" s="10">
        <v>294542.20939999999</v>
      </c>
      <c r="H439" s="10">
        <v>125554.08000999999</v>
      </c>
      <c r="I439" s="10">
        <v>165073.95216000002</v>
      </c>
      <c r="J439" s="11">
        <v>31.476374281785496</v>
      </c>
      <c r="K439" s="11"/>
      <c r="L439" s="11"/>
      <c r="M439" s="11"/>
      <c r="N439" s="335"/>
      <c r="O439" s="335"/>
      <c r="Q439" s="138"/>
    </row>
    <row r="440" spans="1:22" ht="11.25" customHeight="1" x14ac:dyDescent="0.25">
      <c r="A440" s="308" t="s">
        <v>425</v>
      </c>
      <c r="B440" s="155">
        <v>8756.0251564000009</v>
      </c>
      <c r="C440" s="155">
        <v>4489.5963979000007</v>
      </c>
      <c r="D440" s="155">
        <v>12039.325993200002</v>
      </c>
      <c r="E440" s="11">
        <v>168.16054108630726</v>
      </c>
      <c r="F440" s="11"/>
      <c r="G440" s="156">
        <v>17388.70695</v>
      </c>
      <c r="H440" s="156">
        <v>8924.8615300000001</v>
      </c>
      <c r="I440" s="156">
        <v>17141.90742</v>
      </c>
      <c r="J440" s="11">
        <v>92.0691695034063</v>
      </c>
      <c r="K440" s="11"/>
      <c r="L440" s="11"/>
      <c r="M440" s="11"/>
      <c r="N440" s="335"/>
      <c r="O440" s="335"/>
      <c r="Q440" s="138"/>
    </row>
    <row r="441" spans="1:22" ht="11.25" customHeight="1" x14ac:dyDescent="0.25">
      <c r="A441" s="308" t="s">
        <v>426</v>
      </c>
      <c r="B441" s="155">
        <v>115893.425479</v>
      </c>
      <c r="C441" s="155">
        <v>53315.395622600001</v>
      </c>
      <c r="D441" s="155">
        <v>58207.301157100002</v>
      </c>
      <c r="E441" s="11">
        <v>9.1754088615003297</v>
      </c>
      <c r="F441" s="11"/>
      <c r="G441" s="156">
        <v>277153.50244999997</v>
      </c>
      <c r="H441" s="156">
        <v>116629.21848</v>
      </c>
      <c r="I441" s="156">
        <v>147932.04474000001</v>
      </c>
      <c r="J441" s="11">
        <v>26.839609034478727</v>
      </c>
      <c r="K441" s="11"/>
      <c r="L441" s="11"/>
      <c r="M441" s="11"/>
      <c r="N441" s="335"/>
      <c r="O441" s="335"/>
      <c r="Q441" s="138"/>
    </row>
    <row r="442" spans="1:22" ht="11.25" customHeight="1" x14ac:dyDescent="0.25">
      <c r="A442" s="9" t="s">
        <v>416</v>
      </c>
      <c r="B442" s="155">
        <v>20252.104123599998</v>
      </c>
      <c r="C442" s="155">
        <v>11502.298212700001</v>
      </c>
      <c r="D442" s="155">
        <v>13827.334496899999</v>
      </c>
      <c r="E442" s="11">
        <v>20.213667227240379</v>
      </c>
      <c r="F442" s="11"/>
      <c r="G442" s="156">
        <v>61644.169299999994</v>
      </c>
      <c r="H442" s="156">
        <v>33608.736639999996</v>
      </c>
      <c r="I442" s="156">
        <v>47229.283299999988</v>
      </c>
      <c r="J442" s="11">
        <v>40.526803509148493</v>
      </c>
      <c r="K442" s="11"/>
      <c r="L442" s="11"/>
      <c r="M442" s="11"/>
      <c r="N442" s="335"/>
      <c r="O442" s="335"/>
      <c r="Q442" s="138"/>
    </row>
    <row r="443" spans="1:22" s="19" customFormat="1" ht="11.25" customHeight="1" x14ac:dyDescent="0.25">
      <c r="A443" s="16" t="s">
        <v>402</v>
      </c>
      <c r="B443" s="17">
        <v>264866.10211839998</v>
      </c>
      <c r="C443" s="17">
        <v>149144.65950830001</v>
      </c>
      <c r="D443" s="17">
        <v>149672.93900009998</v>
      </c>
      <c r="E443" s="15">
        <v>0.35420610670311703</v>
      </c>
      <c r="F443" s="15"/>
      <c r="G443" s="17">
        <v>1712993.4367500003</v>
      </c>
      <c r="H443" s="17">
        <v>942571.46799999988</v>
      </c>
      <c r="I443" s="17">
        <v>1060026.6346499999</v>
      </c>
      <c r="J443" s="15">
        <v>12.461141742304477</v>
      </c>
      <c r="K443" s="11"/>
      <c r="L443" s="11"/>
      <c r="M443" s="15"/>
      <c r="N443" s="335"/>
      <c r="O443" s="335"/>
      <c r="Q443" s="138"/>
    </row>
    <row r="444" spans="1:22" ht="11.25" customHeight="1" x14ac:dyDescent="0.25">
      <c r="A444" s="9" t="s">
        <v>424</v>
      </c>
      <c r="B444" s="10">
        <v>261460.5723501</v>
      </c>
      <c r="C444" s="10">
        <v>146850.55163180002</v>
      </c>
      <c r="D444" s="10">
        <v>147889.7379408</v>
      </c>
      <c r="E444" s="11">
        <v>0.70764889709474232</v>
      </c>
      <c r="F444" s="11"/>
      <c r="G444" s="10">
        <v>1695280.7494100004</v>
      </c>
      <c r="H444" s="10">
        <v>930948.57673999993</v>
      </c>
      <c r="I444" s="10">
        <v>1050046.8994399998</v>
      </c>
      <c r="J444" s="11">
        <v>12.793222491091711</v>
      </c>
      <c r="K444" s="11"/>
      <c r="L444" s="11"/>
      <c r="M444" s="11"/>
      <c r="N444" s="335"/>
      <c r="O444" s="335"/>
      <c r="Q444" s="138"/>
    </row>
    <row r="445" spans="1:22" ht="11.25" customHeight="1" x14ac:dyDescent="0.25">
      <c r="A445" s="308" t="s">
        <v>63</v>
      </c>
      <c r="B445" s="155">
        <v>257359.0752435</v>
      </c>
      <c r="C445" s="155">
        <v>144104.26823280001</v>
      </c>
      <c r="D445" s="155">
        <v>145313.32705329999</v>
      </c>
      <c r="E445" s="11">
        <v>0.83901666156532428</v>
      </c>
      <c r="F445" s="11"/>
      <c r="G445" s="156">
        <v>1670141.2552800004</v>
      </c>
      <c r="H445" s="156">
        <v>915900.10066999996</v>
      </c>
      <c r="I445" s="156">
        <v>1033631.2365499999</v>
      </c>
      <c r="J445" s="11">
        <v>12.854145970054716</v>
      </c>
      <c r="K445" s="11"/>
      <c r="L445" s="11"/>
      <c r="M445" s="11"/>
      <c r="N445" s="335"/>
      <c r="O445" s="335"/>
      <c r="Q445" s="138"/>
      <c r="S445" s="301"/>
      <c r="T445" s="301"/>
    </row>
    <row r="446" spans="1:22" ht="11.25" customHeight="1" x14ac:dyDescent="0.25">
      <c r="A446" s="308" t="s">
        <v>423</v>
      </c>
      <c r="B446" s="155">
        <v>4101.4971066000007</v>
      </c>
      <c r="C446" s="155">
        <v>2746.2833989999999</v>
      </c>
      <c r="D446" s="155">
        <v>2576.4108875000002</v>
      </c>
      <c r="E446" s="11">
        <v>-6.1855419423157514</v>
      </c>
      <c r="F446" s="11"/>
      <c r="G446" s="156">
        <v>25139.494129999999</v>
      </c>
      <c r="H446" s="156">
        <v>15048.476070000001</v>
      </c>
      <c r="I446" s="156">
        <v>16415.66289</v>
      </c>
      <c r="J446" s="11">
        <v>9.0852177565379293</v>
      </c>
      <c r="K446" s="11"/>
      <c r="L446" s="11"/>
      <c r="M446" s="11"/>
      <c r="N446" s="335"/>
      <c r="O446" s="335"/>
      <c r="Q446" s="138"/>
    </row>
    <row r="447" spans="1:22" ht="11.25" customHeight="1" x14ac:dyDescent="0.25">
      <c r="A447" s="9" t="s">
        <v>415</v>
      </c>
      <c r="B447" s="155">
        <v>3405.5297683000008</v>
      </c>
      <c r="C447" s="155">
        <v>2294.1078765000002</v>
      </c>
      <c r="D447" s="155">
        <v>1783.2010592999998</v>
      </c>
      <c r="E447" s="11">
        <v>-22.27039200874303</v>
      </c>
      <c r="F447" s="11"/>
      <c r="G447" s="156">
        <v>17712.68734</v>
      </c>
      <c r="H447" s="156">
        <v>11622.89126</v>
      </c>
      <c r="I447" s="156">
        <v>9979.7352100000007</v>
      </c>
      <c r="J447" s="11">
        <v>-14.137240151724512</v>
      </c>
      <c r="K447" s="11"/>
      <c r="L447" s="11"/>
      <c r="M447" s="11"/>
      <c r="N447" s="335"/>
      <c r="O447" s="335"/>
      <c r="Q447" s="138"/>
    </row>
    <row r="448" spans="1:22" s="19" customFormat="1" ht="11.25" customHeight="1" x14ac:dyDescent="0.3">
      <c r="A448" s="16" t="s">
        <v>65</v>
      </c>
      <c r="B448" s="229">
        <v>6436.4664954</v>
      </c>
      <c r="C448" s="229">
        <v>3809.5955974999997</v>
      </c>
      <c r="D448" s="229">
        <v>4674.1961536999997</v>
      </c>
      <c r="E448" s="15">
        <v>22.695336921519527</v>
      </c>
      <c r="F448" s="15"/>
      <c r="G448" s="230">
        <v>24728.868449999998</v>
      </c>
      <c r="H448" s="230">
        <v>14773.293180000001</v>
      </c>
      <c r="I448" s="230">
        <v>18612.093079999999</v>
      </c>
      <c r="J448" s="15">
        <v>25.984726988271944</v>
      </c>
      <c r="K448" s="11"/>
      <c r="L448" s="11"/>
      <c r="M448" s="15"/>
      <c r="N448" s="335"/>
      <c r="O448" s="335"/>
      <c r="Q448" s="138"/>
      <c r="R448" s="21"/>
      <c r="S448" s="20"/>
      <c r="T448" s="20"/>
      <c r="U448" s="20"/>
      <c r="V448" s="20"/>
    </row>
    <row r="449" spans="1:22" x14ac:dyDescent="0.25">
      <c r="A449" s="66"/>
      <c r="B449" s="70"/>
      <c r="C449" s="70"/>
      <c r="D449" s="70"/>
      <c r="E449" s="70"/>
      <c r="F449" s="70"/>
      <c r="G449" s="70"/>
      <c r="H449" s="70"/>
      <c r="I449" s="70"/>
      <c r="J449" s="66"/>
      <c r="K449" s="11"/>
      <c r="L449" s="11"/>
      <c r="M449" s="9"/>
      <c r="N449" s="335"/>
      <c r="O449" s="335"/>
      <c r="Q449" s="138"/>
    </row>
    <row r="450" spans="1:22" x14ac:dyDescent="0.25">
      <c r="A450" s="9" t="s">
        <v>448</v>
      </c>
      <c r="B450" s="9"/>
      <c r="C450" s="9"/>
      <c r="D450" s="9"/>
      <c r="E450" s="9"/>
      <c r="F450" s="9"/>
      <c r="G450" s="9"/>
      <c r="H450" s="9"/>
      <c r="I450" s="9"/>
      <c r="J450" s="9"/>
      <c r="K450" s="11"/>
      <c r="L450" s="11"/>
      <c r="M450" s="9"/>
      <c r="N450" s="335"/>
      <c r="O450" s="335"/>
      <c r="Q450" s="138"/>
    </row>
    <row r="451" spans="1:22" s="19" customFormat="1" ht="11.25" customHeight="1" x14ac:dyDescent="0.3">
      <c r="A451" s="16"/>
      <c r="B451" s="229"/>
      <c r="C451" s="229"/>
      <c r="D451" s="229"/>
      <c r="E451" s="15"/>
      <c r="F451" s="15"/>
      <c r="G451" s="230"/>
      <c r="H451" s="230"/>
      <c r="I451" s="230"/>
      <c r="J451" s="15"/>
      <c r="K451" s="11"/>
      <c r="L451" s="11"/>
      <c r="M451" s="15"/>
      <c r="N451" s="335"/>
      <c r="O451" s="335"/>
      <c r="Q451" s="138"/>
      <c r="R451" s="21"/>
      <c r="S451" s="20"/>
      <c r="T451" s="20"/>
      <c r="U451" s="20"/>
      <c r="V451" s="20"/>
    </row>
    <row r="452" spans="1:22" ht="20.149999999999999" customHeight="1" x14ac:dyDescent="0.25">
      <c r="A452" s="344" t="s">
        <v>493</v>
      </c>
      <c r="B452" s="344"/>
      <c r="C452" s="344"/>
      <c r="D452" s="344"/>
      <c r="E452" s="344"/>
      <c r="F452" s="344"/>
      <c r="G452" s="344"/>
      <c r="H452" s="344"/>
      <c r="I452" s="344"/>
      <c r="J452" s="344"/>
      <c r="K452" s="11"/>
      <c r="L452" s="11"/>
      <c r="M452" s="309"/>
      <c r="N452" s="335"/>
      <c r="O452" s="335"/>
      <c r="Q452" s="138"/>
      <c r="R452" s="164"/>
      <c r="S452" s="85"/>
    </row>
    <row r="453" spans="1:22" ht="20.149999999999999" customHeight="1" x14ac:dyDescent="0.25">
      <c r="A453" s="345" t="s">
        <v>214</v>
      </c>
      <c r="B453" s="345"/>
      <c r="C453" s="345"/>
      <c r="D453" s="345"/>
      <c r="E453" s="345"/>
      <c r="F453" s="345"/>
      <c r="G453" s="345"/>
      <c r="H453" s="345"/>
      <c r="I453" s="345"/>
      <c r="J453" s="345"/>
      <c r="K453" s="11"/>
      <c r="L453" s="11"/>
      <c r="M453" s="309"/>
      <c r="N453" s="335"/>
      <c r="O453" s="335"/>
      <c r="Q453" s="138"/>
      <c r="R453" s="164"/>
      <c r="S453" s="85"/>
      <c r="T453" s="85"/>
    </row>
    <row r="454" spans="1:22" s="19" customFormat="1" ht="13" x14ac:dyDescent="0.3">
      <c r="A454" s="16"/>
      <c r="B454" s="346" t="s">
        <v>94</v>
      </c>
      <c r="C454" s="346"/>
      <c r="D454" s="346"/>
      <c r="E454" s="346"/>
      <c r="F454" s="92"/>
      <c r="G454" s="346" t="s">
        <v>394</v>
      </c>
      <c r="H454" s="346"/>
      <c r="I454" s="346"/>
      <c r="J454" s="346"/>
      <c r="K454" s="11"/>
      <c r="L454" s="11"/>
      <c r="M454" s="92"/>
      <c r="N454" s="335"/>
      <c r="O454" s="335"/>
      <c r="Q454" s="138"/>
      <c r="R454" s="21"/>
      <c r="S454" s="21"/>
      <c r="T454" s="85"/>
    </row>
    <row r="455" spans="1:22" s="19" customFormat="1" ht="13" x14ac:dyDescent="0.3">
      <c r="A455" s="16" t="s">
        <v>243</v>
      </c>
      <c r="B455" s="347">
        <v>2025</v>
      </c>
      <c r="C455" s="349" t="s">
        <v>549</v>
      </c>
      <c r="D455" s="349"/>
      <c r="E455" s="349"/>
      <c r="F455" s="92"/>
      <c r="G455" s="347">
        <v>2025</v>
      </c>
      <c r="H455" s="349" t="s">
        <v>549</v>
      </c>
      <c r="I455" s="349"/>
      <c r="J455" s="349"/>
      <c r="K455" s="11"/>
      <c r="L455" s="11"/>
      <c r="M455" s="92"/>
      <c r="N455" s="335"/>
      <c r="O455" s="335"/>
      <c r="Q455" s="138"/>
      <c r="R455" s="164"/>
      <c r="S455" s="164"/>
      <c r="T455" s="25"/>
      <c r="U455" s="25"/>
    </row>
    <row r="456" spans="1:22" s="19" customFormat="1" x14ac:dyDescent="0.25">
      <c r="A456" s="94"/>
      <c r="B456" s="348"/>
      <c r="C456" s="202">
        <v>2025</v>
      </c>
      <c r="D456" s="202">
        <v>2026</v>
      </c>
      <c r="E456" s="96" t="s">
        <v>561</v>
      </c>
      <c r="F456" s="97"/>
      <c r="G456" s="348"/>
      <c r="H456" s="202">
        <v>2025</v>
      </c>
      <c r="I456" s="202">
        <v>2026</v>
      </c>
      <c r="J456" s="96" t="s">
        <v>561</v>
      </c>
      <c r="K456" s="11"/>
      <c r="L456" s="11"/>
      <c r="M456" s="92"/>
      <c r="N456" s="335"/>
      <c r="O456" s="335"/>
      <c r="Q456" s="138"/>
      <c r="R456" s="164"/>
      <c r="S456" s="164"/>
      <c r="T456" s="205"/>
      <c r="U456" s="205"/>
    </row>
    <row r="457" spans="1:22" s="19" customFormat="1" ht="11.25" customHeight="1" x14ac:dyDescent="0.3">
      <c r="A457" s="16" t="s">
        <v>247</v>
      </c>
      <c r="B457" s="229"/>
      <c r="C457" s="229"/>
      <c r="D457" s="229"/>
      <c r="E457" s="15"/>
      <c r="F457" s="15"/>
      <c r="G457" s="230"/>
      <c r="H457" s="230"/>
      <c r="I457" s="230"/>
      <c r="J457" s="15"/>
      <c r="K457" s="11"/>
      <c r="L457" s="11"/>
      <c r="M457" s="15"/>
      <c r="N457" s="335"/>
      <c r="O457" s="335"/>
      <c r="Q457" s="138"/>
      <c r="R457" s="21"/>
      <c r="S457" s="20"/>
      <c r="T457" s="20"/>
      <c r="U457" s="20"/>
      <c r="V457" s="20"/>
    </row>
    <row r="458" spans="1:22" s="19" customFormat="1" ht="11.25" customHeight="1" x14ac:dyDescent="0.3">
      <c r="A458" s="16" t="s">
        <v>432</v>
      </c>
      <c r="B458" s="229">
        <v>26183.907755200002</v>
      </c>
      <c r="C458" s="229">
        <v>17537.120708000006</v>
      </c>
      <c r="D458" s="229">
        <v>10310.702201099999</v>
      </c>
      <c r="E458" s="15">
        <v>-41.206413682284179</v>
      </c>
      <c r="F458" s="15"/>
      <c r="G458" s="230">
        <v>32443.323500000002</v>
      </c>
      <c r="H458" s="230">
        <v>23159.133310000001</v>
      </c>
      <c r="I458" s="230">
        <v>16525.026210000004</v>
      </c>
      <c r="J458" s="15">
        <v>-28.645748574431423</v>
      </c>
      <c r="K458" s="11"/>
      <c r="L458" s="11"/>
      <c r="M458" s="15"/>
      <c r="N458" s="335"/>
      <c r="O458" s="335"/>
      <c r="Q458" s="138"/>
      <c r="R458" s="21"/>
      <c r="S458" s="20"/>
      <c r="T458" s="20"/>
      <c r="U458" s="20"/>
      <c r="V458" s="20"/>
    </row>
    <row r="459" spans="1:22" s="19" customFormat="1" ht="11.25" customHeight="1" x14ac:dyDescent="0.3">
      <c r="A459" s="16"/>
      <c r="B459" s="229"/>
      <c r="C459" s="229"/>
      <c r="D459" s="229"/>
      <c r="E459" s="311"/>
      <c r="F459" s="15"/>
      <c r="G459" s="230"/>
      <c r="H459" s="230"/>
      <c r="I459" s="230"/>
      <c r="J459" s="311"/>
      <c r="K459" s="314"/>
      <c r="L459" s="11"/>
      <c r="M459" s="311"/>
      <c r="N459" s="335"/>
      <c r="O459" s="335"/>
      <c r="Q459" s="138"/>
      <c r="R459" s="21"/>
      <c r="S459" s="20"/>
      <c r="T459" s="20"/>
      <c r="U459" s="20"/>
      <c r="V459" s="20"/>
    </row>
    <row r="460" spans="1:22" s="19" customFormat="1" ht="11.25" customHeight="1" x14ac:dyDescent="0.3">
      <c r="A460" s="16" t="s">
        <v>10</v>
      </c>
      <c r="B460" s="229"/>
      <c r="C460" s="229"/>
      <c r="D460" s="229"/>
      <c r="E460" s="15"/>
      <c r="F460" s="15"/>
      <c r="G460" s="230"/>
      <c r="H460" s="230"/>
      <c r="I460" s="230"/>
      <c r="J460" s="15"/>
      <c r="K460" s="11"/>
      <c r="L460" s="11"/>
      <c r="M460" s="15"/>
      <c r="N460" s="335"/>
      <c r="O460" s="335"/>
      <c r="Q460" s="138"/>
      <c r="R460" s="21"/>
      <c r="S460" s="20"/>
      <c r="T460" s="20"/>
      <c r="U460" s="20"/>
      <c r="V460" s="20"/>
    </row>
    <row r="461" spans="1:22" s="19" customFormat="1" ht="11.25" customHeight="1" x14ac:dyDescent="0.3">
      <c r="A461" s="16" t="s">
        <v>332</v>
      </c>
      <c r="B461" s="230">
        <v>190064.43431139999</v>
      </c>
      <c r="C461" s="230">
        <v>122533.12878620005</v>
      </c>
      <c r="D461" s="230">
        <v>93527.108496400004</v>
      </c>
      <c r="E461" s="15">
        <v>-23.671982081197598</v>
      </c>
      <c r="F461" s="11"/>
      <c r="G461" s="230">
        <v>196099.94845000003</v>
      </c>
      <c r="H461" s="230">
        <v>129208.03325999998</v>
      </c>
      <c r="I461" s="230">
        <v>115468.18587999998</v>
      </c>
      <c r="J461" s="15">
        <v>-10.633895612629502</v>
      </c>
      <c r="K461" s="11"/>
      <c r="L461" s="11"/>
      <c r="M461" s="15"/>
      <c r="N461" s="335"/>
      <c r="O461" s="335"/>
      <c r="Q461" s="138"/>
      <c r="R461" s="21"/>
      <c r="S461" s="20"/>
      <c r="T461" s="20"/>
      <c r="U461" s="20"/>
      <c r="V461" s="20"/>
    </row>
    <row r="462" spans="1:22" s="19" customFormat="1" ht="11.25" customHeight="1" x14ac:dyDescent="0.3">
      <c r="A462" s="9" t="s">
        <v>333</v>
      </c>
      <c r="B462" s="155">
        <v>2116.2176619000002</v>
      </c>
      <c r="C462" s="155">
        <v>1379.1455896999996</v>
      </c>
      <c r="D462" s="155">
        <v>1873.9829216000003</v>
      </c>
      <c r="E462" s="11">
        <v>35.879992336968627</v>
      </c>
      <c r="F462" s="11"/>
      <c r="G462" s="156">
        <v>18430.828439999997</v>
      </c>
      <c r="H462" s="156">
        <v>12799.132669999999</v>
      </c>
      <c r="I462" s="156">
        <v>12476.36694</v>
      </c>
      <c r="J462" s="15">
        <v>-2.5217781417058944</v>
      </c>
      <c r="K462" s="11"/>
      <c r="L462" s="11"/>
      <c r="M462" s="15"/>
      <c r="N462" s="335"/>
      <c r="O462" s="335"/>
      <c r="Q462" s="138"/>
      <c r="R462" s="21"/>
      <c r="S462" s="20"/>
      <c r="T462" s="20"/>
      <c r="U462" s="20"/>
      <c r="V462" s="20"/>
    </row>
    <row r="463" spans="1:22" s="19" customFormat="1" ht="11.25" customHeight="1" x14ac:dyDescent="0.3">
      <c r="A463" s="9" t="s">
        <v>334</v>
      </c>
      <c r="B463" s="155">
        <v>5142.6116344000002</v>
      </c>
      <c r="C463" s="155">
        <v>3466.7321576000008</v>
      </c>
      <c r="D463" s="155">
        <v>4540.1516666000007</v>
      </c>
      <c r="E463" s="11">
        <v>30.963439348689747</v>
      </c>
      <c r="F463" s="11"/>
      <c r="G463" s="156">
        <v>30749.638709999996</v>
      </c>
      <c r="H463" s="156">
        <v>19907.910520000001</v>
      </c>
      <c r="I463" s="156">
        <v>22975.684550000002</v>
      </c>
      <c r="J463" s="15">
        <v>15.409824285266069</v>
      </c>
      <c r="K463" s="11"/>
      <c r="L463" s="11"/>
      <c r="M463" s="15"/>
      <c r="N463" s="335"/>
      <c r="O463" s="335"/>
      <c r="Q463" s="138"/>
      <c r="R463" s="21"/>
      <c r="S463" s="20"/>
      <c r="T463" s="20"/>
      <c r="U463" s="20"/>
      <c r="V463" s="20"/>
    </row>
    <row r="464" spans="1:22" s="19" customFormat="1" ht="11.25" customHeight="1" x14ac:dyDescent="0.3">
      <c r="A464" s="9" t="s">
        <v>312</v>
      </c>
      <c r="B464" s="155">
        <v>182805.60501509998</v>
      </c>
      <c r="C464" s="155">
        <v>117687.25103890004</v>
      </c>
      <c r="D464" s="155">
        <v>87112.973908200001</v>
      </c>
      <c r="E464" s="11">
        <v>-25.97926016692675</v>
      </c>
      <c r="F464" s="11"/>
      <c r="G464" s="156">
        <v>146919.48130000001</v>
      </c>
      <c r="H464" s="156">
        <v>96500.990069999985</v>
      </c>
      <c r="I464" s="156">
        <v>80016.134389999977</v>
      </c>
      <c r="J464" s="15">
        <v>-17.082576736303125</v>
      </c>
      <c r="K464" s="11"/>
      <c r="L464" s="11"/>
      <c r="M464" s="15"/>
      <c r="N464" s="335"/>
      <c r="O464" s="335"/>
      <c r="Q464" s="138"/>
      <c r="R464" s="21"/>
      <c r="S464" s="20"/>
      <c r="T464" s="20"/>
      <c r="U464" s="20"/>
      <c r="V464" s="20"/>
    </row>
    <row r="465" spans="1:18" x14ac:dyDescent="0.25">
      <c r="B465" s="155"/>
      <c r="C465" s="155"/>
      <c r="D465" s="155"/>
      <c r="E465" s="11"/>
      <c r="F465" s="11"/>
      <c r="G465" s="156"/>
      <c r="H465" s="156"/>
      <c r="I465" s="156"/>
      <c r="J465" s="11"/>
      <c r="K465" s="11"/>
      <c r="L465" s="11"/>
      <c r="M465" s="11"/>
      <c r="N465" s="335"/>
      <c r="O465" s="335"/>
      <c r="Q465" s="138"/>
    </row>
    <row r="466" spans="1:18" x14ac:dyDescent="0.25">
      <c r="A466" s="9" t="s">
        <v>73</v>
      </c>
      <c r="B466" s="10"/>
      <c r="C466" s="10"/>
      <c r="D466" s="10"/>
      <c r="E466" s="11"/>
      <c r="F466" s="11"/>
      <c r="G466" s="156">
        <v>3033919.9929699996</v>
      </c>
      <c r="H466" s="156">
        <v>1763845.4480999997</v>
      </c>
      <c r="I466" s="156">
        <v>1649868.4201499999</v>
      </c>
      <c r="J466" s="11">
        <v>-6.4618489149814593</v>
      </c>
      <c r="K466" s="11"/>
      <c r="L466" s="11"/>
      <c r="M466" s="11"/>
      <c r="N466" s="335"/>
      <c r="O466" s="335"/>
      <c r="Q466" s="138"/>
      <c r="R466" s="12"/>
    </row>
    <row r="467" spans="1:18" x14ac:dyDescent="0.25">
      <c r="A467" s="66"/>
      <c r="B467" s="70"/>
      <c r="C467" s="70"/>
      <c r="D467" s="70"/>
      <c r="E467" s="70"/>
      <c r="F467" s="70"/>
      <c r="G467" s="70"/>
      <c r="H467" s="70"/>
      <c r="I467" s="70"/>
      <c r="J467" s="66"/>
      <c r="K467" s="9"/>
      <c r="L467" s="11"/>
      <c r="M467" s="9"/>
      <c r="N467" s="335"/>
      <c r="O467" s="335"/>
      <c r="Q467" s="138"/>
    </row>
    <row r="468" spans="1:18" x14ac:dyDescent="0.25">
      <c r="A468" s="9" t="s">
        <v>433</v>
      </c>
      <c r="B468" s="9"/>
      <c r="C468" s="9"/>
      <c r="D468" s="9"/>
      <c r="E468" s="9"/>
      <c r="F468" s="9"/>
      <c r="G468" s="9"/>
      <c r="H468" s="9"/>
      <c r="I468" s="9"/>
      <c r="J468" s="9"/>
      <c r="K468" s="9"/>
      <c r="L468" s="11"/>
      <c r="M468" s="9"/>
      <c r="N468" s="335"/>
      <c r="O468" s="335"/>
      <c r="Q468" s="138"/>
    </row>
    <row r="469" spans="1:18" x14ac:dyDescent="0.25">
      <c r="L469" s="11"/>
      <c r="N469" s="335"/>
      <c r="O469" s="335"/>
      <c r="Q469" s="138"/>
    </row>
    <row r="470" spans="1:18" ht="20.149999999999999" customHeight="1" x14ac:dyDescent="0.25">
      <c r="A470" s="344" t="s">
        <v>494</v>
      </c>
      <c r="B470" s="344"/>
      <c r="C470" s="344"/>
      <c r="D470" s="344"/>
      <c r="E470" s="344"/>
      <c r="F470" s="344"/>
      <c r="G470" s="344"/>
      <c r="H470" s="344"/>
      <c r="I470" s="344"/>
      <c r="J470" s="344"/>
      <c r="K470" s="309"/>
      <c r="L470" s="11"/>
      <c r="M470" s="309"/>
      <c r="N470" s="335"/>
      <c r="O470" s="335"/>
      <c r="Q470" s="138"/>
    </row>
    <row r="471" spans="1:18" ht="20.149999999999999" customHeight="1" x14ac:dyDescent="0.25">
      <c r="A471" s="345" t="s">
        <v>215</v>
      </c>
      <c r="B471" s="345"/>
      <c r="C471" s="345"/>
      <c r="D471" s="345"/>
      <c r="E471" s="345"/>
      <c r="F471" s="345"/>
      <c r="G471" s="345"/>
      <c r="H471" s="345"/>
      <c r="I471" s="345"/>
      <c r="J471" s="345"/>
      <c r="K471" s="309"/>
      <c r="L471" s="11"/>
      <c r="M471" s="309"/>
      <c r="N471" s="335"/>
      <c r="O471" s="335"/>
      <c r="Q471" s="138"/>
    </row>
    <row r="472" spans="1:18" s="19" customFormat="1" ht="10.5" x14ac:dyDescent="0.25">
      <c r="A472" s="16"/>
      <c r="B472" s="346" t="s">
        <v>94</v>
      </c>
      <c r="C472" s="346"/>
      <c r="D472" s="346"/>
      <c r="E472" s="346"/>
      <c r="F472" s="92"/>
      <c r="G472" s="346" t="s">
        <v>394</v>
      </c>
      <c r="H472" s="346"/>
      <c r="I472" s="346"/>
      <c r="J472" s="346"/>
      <c r="K472" s="92"/>
      <c r="L472" s="11"/>
      <c r="M472" s="92"/>
      <c r="N472" s="335"/>
      <c r="O472" s="335"/>
      <c r="Q472" s="138"/>
    </row>
    <row r="473" spans="1:18" s="19" customFormat="1" ht="10.5" x14ac:dyDescent="0.25">
      <c r="A473" s="16" t="s">
        <v>243</v>
      </c>
      <c r="B473" s="347">
        <v>2025</v>
      </c>
      <c r="C473" s="349" t="s">
        <v>549</v>
      </c>
      <c r="D473" s="349"/>
      <c r="E473" s="349"/>
      <c r="F473" s="92"/>
      <c r="G473" s="347">
        <v>2025</v>
      </c>
      <c r="H473" s="349" t="s">
        <v>549</v>
      </c>
      <c r="I473" s="349"/>
      <c r="J473" s="349"/>
      <c r="K473" s="92"/>
      <c r="L473" s="11"/>
      <c r="M473" s="92"/>
      <c r="N473" s="335"/>
      <c r="O473" s="335"/>
      <c r="Q473" s="138"/>
    </row>
    <row r="474" spans="1:18" s="19" customFormat="1" ht="10.5" x14ac:dyDescent="0.25">
      <c r="A474" s="94"/>
      <c r="B474" s="350"/>
      <c r="C474" s="202">
        <v>2025</v>
      </c>
      <c r="D474" s="202">
        <v>2026</v>
      </c>
      <c r="E474" s="96" t="s">
        <v>561</v>
      </c>
      <c r="F474" s="97"/>
      <c r="G474" s="350"/>
      <c r="H474" s="202">
        <v>2025</v>
      </c>
      <c r="I474" s="202">
        <v>2026</v>
      </c>
      <c r="J474" s="96" t="s">
        <v>561</v>
      </c>
      <c r="K474" s="92"/>
      <c r="L474" s="11"/>
      <c r="M474" s="92"/>
      <c r="N474" s="335"/>
      <c r="O474" s="335"/>
      <c r="Q474" s="138"/>
    </row>
    <row r="475" spans="1:18" s="19" customFormat="1" ht="10.5" x14ac:dyDescent="0.25">
      <c r="A475" s="16"/>
      <c r="B475" s="16"/>
      <c r="C475" s="201"/>
      <c r="D475" s="201"/>
      <c r="E475" s="92"/>
      <c r="F475" s="92"/>
      <c r="G475" s="16"/>
      <c r="H475" s="201"/>
      <c r="I475" s="201"/>
      <c r="J475" s="92"/>
      <c r="K475" s="92"/>
      <c r="L475" s="11"/>
      <c r="M475" s="92"/>
      <c r="N475" s="335"/>
      <c r="O475" s="335"/>
      <c r="Q475" s="138"/>
    </row>
    <row r="476" spans="1:18" s="19" customFormat="1" ht="10.5" x14ac:dyDescent="0.25">
      <c r="A476" s="16" t="s">
        <v>357</v>
      </c>
      <c r="B476" s="16"/>
      <c r="C476" s="201"/>
      <c r="D476" s="201"/>
      <c r="E476" s="92"/>
      <c r="F476" s="92"/>
      <c r="G476" s="17">
        <v>2258445.3290199996</v>
      </c>
      <c r="H476" s="17">
        <v>1183227.9216400001</v>
      </c>
      <c r="I476" s="17">
        <v>1215324.8271699999</v>
      </c>
      <c r="J476" s="15">
        <v>2.7126561960701707</v>
      </c>
      <c r="K476" s="15"/>
      <c r="L476" s="11"/>
      <c r="M476" s="15"/>
      <c r="N476" s="335"/>
      <c r="O476" s="335"/>
      <c r="Q476" s="138"/>
    </row>
    <row r="477" spans="1:18" s="19" customFormat="1" ht="10.5" x14ac:dyDescent="0.25">
      <c r="A477" s="16"/>
      <c r="B477" s="16"/>
      <c r="C477" s="201"/>
      <c r="D477" s="201"/>
      <c r="E477" s="92"/>
      <c r="F477" s="92"/>
      <c r="G477" s="16"/>
      <c r="H477" s="201"/>
      <c r="I477" s="201"/>
      <c r="J477" s="92"/>
      <c r="K477" s="92"/>
      <c r="L477" s="11"/>
      <c r="M477" s="92"/>
      <c r="N477" s="335"/>
      <c r="O477" s="335"/>
      <c r="Q477" s="138"/>
    </row>
    <row r="478" spans="1:18" s="20" customFormat="1" ht="10.5" x14ac:dyDescent="0.25">
      <c r="A478" s="68" t="s">
        <v>242</v>
      </c>
      <c r="B478" s="68"/>
      <c r="C478" s="68"/>
      <c r="D478" s="68"/>
      <c r="E478" s="68"/>
      <c r="F478" s="68"/>
      <c r="G478" s="68">
        <v>1373572.1488000001</v>
      </c>
      <c r="H478" s="68">
        <v>758119.27049000002</v>
      </c>
      <c r="I478" s="68">
        <v>799805.16526000004</v>
      </c>
      <c r="J478" s="15">
        <v>5.4985932151621455</v>
      </c>
      <c r="K478" s="15"/>
      <c r="L478" s="11"/>
      <c r="M478" s="15"/>
      <c r="N478" s="335"/>
      <c r="O478" s="335"/>
      <c r="Q478" s="138"/>
    </row>
    <row r="479" spans="1:18" x14ac:dyDescent="0.25">
      <c r="B479" s="153"/>
      <c r="C479" s="12"/>
      <c r="E479" s="12"/>
      <c r="F479" s="12"/>
      <c r="G479" s="12"/>
      <c r="I479" s="71"/>
      <c r="J479" s="11"/>
      <c r="K479" s="11"/>
      <c r="L479" s="11"/>
      <c r="M479" s="11"/>
      <c r="N479" s="335"/>
      <c r="O479" s="335"/>
      <c r="Q479" s="138"/>
    </row>
    <row r="480" spans="1:18" s="19" customFormat="1" ht="15" x14ac:dyDescent="0.25">
      <c r="A480" s="19" t="s">
        <v>542</v>
      </c>
      <c r="B480" s="20">
        <v>1152384.4400738999</v>
      </c>
      <c r="C480" s="20">
        <v>580006.35943349998</v>
      </c>
      <c r="D480" s="20">
        <v>547557.15503000002</v>
      </c>
      <c r="E480" s="15">
        <v>-5.5946290718594014</v>
      </c>
      <c r="F480" s="20"/>
      <c r="G480" s="20">
        <v>659426.41262000008</v>
      </c>
      <c r="H480" s="20">
        <v>329219.59654999996</v>
      </c>
      <c r="I480" s="20">
        <v>365874.69592000009</v>
      </c>
      <c r="J480" s="15">
        <v>11.133936057914212</v>
      </c>
      <c r="K480" s="15"/>
      <c r="L480" s="11"/>
      <c r="M480" s="15"/>
      <c r="N480" s="335"/>
      <c r="O480" s="335"/>
      <c r="Q480" s="138"/>
    </row>
    <row r="481" spans="1:17" x14ac:dyDescent="0.25">
      <c r="A481" s="13" t="s">
        <v>168</v>
      </c>
      <c r="B481" s="10">
        <v>491164.835731</v>
      </c>
      <c r="C481" s="10">
        <v>208365.38115139998</v>
      </c>
      <c r="D481" s="10">
        <v>156934.63695759999</v>
      </c>
      <c r="E481" s="11">
        <v>-24.682960244931479</v>
      </c>
      <c r="F481" s="10"/>
      <c r="G481" s="10">
        <v>230606.13296000002</v>
      </c>
      <c r="H481" s="10">
        <v>98371.101949999997</v>
      </c>
      <c r="I481" s="10">
        <v>97279.960070000001</v>
      </c>
      <c r="J481" s="11">
        <v>-1.1092097764184814</v>
      </c>
      <c r="K481" s="11"/>
      <c r="L481" s="11"/>
      <c r="M481" s="11"/>
      <c r="N481" s="335"/>
      <c r="O481" s="335"/>
      <c r="Q481" s="138"/>
    </row>
    <row r="482" spans="1:17" x14ac:dyDescent="0.25">
      <c r="A482" s="13" t="s">
        <v>169</v>
      </c>
      <c r="B482" s="10">
        <v>81411.288990000001</v>
      </c>
      <c r="C482" s="10">
        <v>56447.207989999995</v>
      </c>
      <c r="D482" s="10">
        <v>49122.17</v>
      </c>
      <c r="E482" s="11">
        <v>-12.97679416012511</v>
      </c>
      <c r="F482" s="10"/>
      <c r="G482" s="10">
        <v>40503.71645</v>
      </c>
      <c r="H482" s="10">
        <v>27685.067350000001</v>
      </c>
      <c r="I482" s="10">
        <v>33436.300139999999</v>
      </c>
      <c r="J482" s="11">
        <v>20.773772074641528</v>
      </c>
      <c r="K482" s="11"/>
      <c r="L482" s="11"/>
      <c r="M482" s="11"/>
      <c r="N482" s="335"/>
      <c r="O482" s="335"/>
      <c r="Q482" s="138"/>
    </row>
    <row r="483" spans="1:17" x14ac:dyDescent="0.25">
      <c r="A483" s="13" t="s">
        <v>358</v>
      </c>
      <c r="B483" s="10">
        <v>83603.149999999994</v>
      </c>
      <c r="C483" s="10">
        <v>38505.15</v>
      </c>
      <c r="D483" s="10">
        <v>62117.5</v>
      </c>
      <c r="E483" s="11">
        <v>61.32257633069861</v>
      </c>
      <c r="F483" s="10"/>
      <c r="G483" s="10">
        <v>45881.91863</v>
      </c>
      <c r="H483" s="10">
        <v>20684.177279999996</v>
      </c>
      <c r="I483" s="10">
        <v>32535.984199999999</v>
      </c>
      <c r="J483" s="11">
        <v>57.29890417957202</v>
      </c>
      <c r="K483" s="11"/>
      <c r="L483" s="11"/>
      <c r="M483" s="11"/>
      <c r="N483" s="335"/>
      <c r="O483" s="335"/>
      <c r="Q483" s="138"/>
    </row>
    <row r="484" spans="1:17" x14ac:dyDescent="0.25">
      <c r="A484" s="13" t="s">
        <v>359</v>
      </c>
      <c r="B484" s="10">
        <v>7404.701</v>
      </c>
      <c r="C484" s="10">
        <v>7057.6009999999997</v>
      </c>
      <c r="D484" s="10">
        <v>147.33000000000001</v>
      </c>
      <c r="E484" s="11">
        <v>-97.912463456066732</v>
      </c>
      <c r="F484" s="10"/>
      <c r="G484" s="10">
        <v>5278.3826300000001</v>
      </c>
      <c r="H484" s="10">
        <v>4769.7197699999997</v>
      </c>
      <c r="I484" s="10">
        <v>445.67284999999998</v>
      </c>
      <c r="J484" s="11">
        <v>-90.656204735482817</v>
      </c>
      <c r="K484" s="11"/>
      <c r="L484" s="11"/>
      <c r="M484" s="11"/>
      <c r="N484" s="335"/>
      <c r="O484" s="335"/>
      <c r="Q484" s="138"/>
    </row>
    <row r="485" spans="1:17" x14ac:dyDescent="0.25">
      <c r="A485" s="13" t="s">
        <v>360</v>
      </c>
      <c r="B485" s="10">
        <v>158469.50760000001</v>
      </c>
      <c r="C485" s="10">
        <v>89627.155599999998</v>
      </c>
      <c r="D485" s="10">
        <v>62427.878401800001</v>
      </c>
      <c r="E485" s="11">
        <v>-30.347138672556511</v>
      </c>
      <c r="F485" s="10"/>
      <c r="G485" s="10">
        <v>117393.70163</v>
      </c>
      <c r="H485" s="10">
        <v>64059.539259999998</v>
      </c>
      <c r="I485" s="10">
        <v>51624.788890000011</v>
      </c>
      <c r="J485" s="11">
        <v>-19.411239159137196</v>
      </c>
      <c r="K485" s="11"/>
      <c r="L485" s="11"/>
      <c r="M485" s="11"/>
      <c r="N485" s="335"/>
      <c r="O485" s="335"/>
      <c r="Q485" s="138"/>
    </row>
    <row r="486" spans="1:17" x14ac:dyDescent="0.25">
      <c r="A486" s="13" t="s">
        <v>170</v>
      </c>
      <c r="B486" s="10">
        <v>330330.95675289992</v>
      </c>
      <c r="C486" s="10">
        <v>180003.86369209999</v>
      </c>
      <c r="D486" s="10">
        <v>216807.63967060004</v>
      </c>
      <c r="E486" s="11">
        <v>20.446103335567074</v>
      </c>
      <c r="F486" s="10"/>
      <c r="G486" s="10">
        <v>219762.56031999999</v>
      </c>
      <c r="H486" s="10">
        <v>113649.99093999999</v>
      </c>
      <c r="I486" s="10">
        <v>150551.98977000001</v>
      </c>
      <c r="J486" s="11">
        <v>32.469865175336395</v>
      </c>
      <c r="K486" s="11"/>
      <c r="L486" s="11"/>
      <c r="M486" s="11"/>
      <c r="N486" s="335"/>
      <c r="O486" s="335"/>
      <c r="Q486" s="138"/>
    </row>
    <row r="487" spans="1:17" x14ac:dyDescent="0.25">
      <c r="B487" s="12"/>
      <c r="C487" s="12"/>
      <c r="D487" s="12"/>
      <c r="E487" s="11"/>
      <c r="F487" s="12"/>
      <c r="G487" s="12"/>
      <c r="H487" s="12"/>
      <c r="I487" s="72"/>
      <c r="J487" s="11"/>
      <c r="K487" s="11"/>
      <c r="L487" s="11"/>
      <c r="M487" s="11"/>
      <c r="N487" s="335"/>
      <c r="O487" s="335"/>
      <c r="Q487" s="138"/>
    </row>
    <row r="488" spans="1:17" s="19" customFormat="1" x14ac:dyDescent="0.25">
      <c r="A488" s="19" t="s">
        <v>302</v>
      </c>
      <c r="B488" s="20">
        <v>56164.212618300007</v>
      </c>
      <c r="C488" s="20">
        <v>33895.7762028</v>
      </c>
      <c r="D488" s="20">
        <v>33069.059111499999</v>
      </c>
      <c r="E488" s="15">
        <v>-2.4389973734595003</v>
      </c>
      <c r="F488" s="20"/>
      <c r="G488" s="20">
        <v>415113.12091000006</v>
      </c>
      <c r="H488" s="20">
        <v>242855.61315000002</v>
      </c>
      <c r="I488" s="20">
        <v>238213.46802999999</v>
      </c>
      <c r="J488" s="15">
        <v>-1.9114835600414182</v>
      </c>
      <c r="K488" s="15"/>
      <c r="L488" s="11"/>
      <c r="M488" s="15"/>
      <c r="N488" s="335"/>
      <c r="O488" s="335"/>
      <c r="Q488" s="138"/>
    </row>
    <row r="489" spans="1:17" x14ac:dyDescent="0.25">
      <c r="A489" s="13" t="s">
        <v>164</v>
      </c>
      <c r="B489" s="12">
        <v>14147.2849458</v>
      </c>
      <c r="C489" s="10">
        <v>8154.0857767999996</v>
      </c>
      <c r="D489" s="10">
        <v>7847.9382373000008</v>
      </c>
      <c r="E489" s="11">
        <v>-3.7545292983187721</v>
      </c>
      <c r="F489" s="12"/>
      <c r="G489" s="10">
        <v>116304.37463999999</v>
      </c>
      <c r="H489" s="10">
        <v>71479.071350000013</v>
      </c>
      <c r="I489" s="10">
        <v>70283.064920000004</v>
      </c>
      <c r="J489" s="11">
        <v>-1.6732260330352062</v>
      </c>
      <c r="K489" s="11"/>
      <c r="L489" s="11"/>
      <c r="M489" s="11"/>
      <c r="N489" s="335"/>
      <c r="O489" s="335"/>
      <c r="Q489" s="138"/>
    </row>
    <row r="490" spans="1:17" x14ac:dyDescent="0.25">
      <c r="A490" s="13" t="s">
        <v>165</v>
      </c>
      <c r="B490" s="12">
        <v>7302.5699396999998</v>
      </c>
      <c r="C490" s="10">
        <v>4486.4153387000006</v>
      </c>
      <c r="D490" s="10">
        <v>5118.0499347999994</v>
      </c>
      <c r="E490" s="11">
        <v>14.078825708611802</v>
      </c>
      <c r="F490" s="10"/>
      <c r="G490" s="10">
        <v>101721.11326</v>
      </c>
      <c r="H490" s="10">
        <v>56651.90092</v>
      </c>
      <c r="I490" s="10">
        <v>63607.928100000005</v>
      </c>
      <c r="J490" s="11">
        <v>12.278541526475578</v>
      </c>
      <c r="K490" s="11"/>
      <c r="L490" s="11"/>
      <c r="M490" s="11"/>
      <c r="N490" s="335"/>
      <c r="O490" s="335"/>
      <c r="Q490" s="138"/>
    </row>
    <row r="491" spans="1:17" x14ac:dyDescent="0.25">
      <c r="A491" s="13" t="s">
        <v>166</v>
      </c>
      <c r="B491" s="12">
        <v>10349.665430000001</v>
      </c>
      <c r="C491" s="10">
        <v>5268.4186143000006</v>
      </c>
      <c r="D491" s="10">
        <v>4250.5455728999996</v>
      </c>
      <c r="E491" s="11">
        <v>-19.32027646089476</v>
      </c>
      <c r="F491" s="10"/>
      <c r="G491" s="10">
        <v>108182.28614000003</v>
      </c>
      <c r="H491" s="10">
        <v>59495.19041000001</v>
      </c>
      <c r="I491" s="10">
        <v>49144.113280000005</v>
      </c>
      <c r="J491" s="11">
        <v>-17.398174640113737</v>
      </c>
      <c r="K491" s="11"/>
      <c r="L491" s="11"/>
      <c r="M491" s="11"/>
      <c r="N491" s="335"/>
      <c r="O491" s="335"/>
      <c r="Q491" s="138"/>
    </row>
    <row r="492" spans="1:17" x14ac:dyDescent="0.25">
      <c r="A492" s="13" t="s">
        <v>167</v>
      </c>
      <c r="B492" s="12">
        <v>24364.692302800009</v>
      </c>
      <c r="C492" s="10">
        <v>15986.856473</v>
      </c>
      <c r="D492" s="10">
        <v>15852.525366499998</v>
      </c>
      <c r="E492" s="11">
        <v>-0.84025966409888042</v>
      </c>
      <c r="F492" s="10"/>
      <c r="G492" s="10">
        <v>88905.346869999994</v>
      </c>
      <c r="H492" s="10">
        <v>55229.450470000011</v>
      </c>
      <c r="I492" s="10">
        <v>55178.361729999997</v>
      </c>
      <c r="J492" s="11">
        <v>-9.2502712891857186E-2</v>
      </c>
      <c r="K492" s="11"/>
      <c r="L492" s="11"/>
      <c r="M492" s="11"/>
      <c r="N492" s="335"/>
      <c r="O492" s="335"/>
      <c r="Q492" s="138"/>
    </row>
    <row r="493" spans="1:17" x14ac:dyDescent="0.25">
      <c r="B493" s="10"/>
      <c r="C493" s="10"/>
      <c r="D493" s="10"/>
      <c r="E493" s="11"/>
      <c r="F493" s="10"/>
      <c r="G493" s="10"/>
      <c r="H493" s="10"/>
      <c r="I493" s="10"/>
      <c r="J493" s="11"/>
      <c r="K493" s="11"/>
      <c r="L493" s="11"/>
      <c r="M493" s="11"/>
      <c r="N493" s="335"/>
      <c r="O493" s="335"/>
      <c r="Q493" s="138"/>
    </row>
    <row r="494" spans="1:17" s="19" customFormat="1" ht="10.5" x14ac:dyDescent="0.25">
      <c r="A494" s="19" t="s">
        <v>171</v>
      </c>
      <c r="B494" s="20">
        <v>5787.9282576000005</v>
      </c>
      <c r="C494" s="20">
        <v>3279.0687111000002</v>
      </c>
      <c r="D494" s="20">
        <v>2286.1238210000001</v>
      </c>
      <c r="E494" s="15">
        <v>-30.281307821906097</v>
      </c>
      <c r="F494" s="20"/>
      <c r="G494" s="20">
        <v>217531.21904</v>
      </c>
      <c r="H494" s="20">
        <v>136423.1606</v>
      </c>
      <c r="I494" s="20">
        <v>144292.61422999998</v>
      </c>
      <c r="J494" s="15">
        <v>5.7684146851527913</v>
      </c>
      <c r="K494" s="15"/>
      <c r="L494" s="11"/>
      <c r="M494" s="15"/>
      <c r="N494" s="335"/>
      <c r="O494" s="335"/>
      <c r="Q494" s="138"/>
    </row>
    <row r="495" spans="1:17" x14ac:dyDescent="0.25">
      <c r="A495" s="13" t="s">
        <v>172</v>
      </c>
      <c r="B495" s="10">
        <v>966.69212370000025</v>
      </c>
      <c r="C495" s="10">
        <v>556.70788719999996</v>
      </c>
      <c r="D495" s="10">
        <v>434.55961560000003</v>
      </c>
      <c r="E495" s="11">
        <v>-21.941178562127604</v>
      </c>
      <c r="F495" s="10"/>
      <c r="G495" s="10">
        <v>30968.549589999999</v>
      </c>
      <c r="H495" s="10">
        <v>16815.946039999999</v>
      </c>
      <c r="I495" s="10">
        <v>15962.789759999998</v>
      </c>
      <c r="J495" s="11">
        <v>-5.0734955855032098</v>
      </c>
      <c r="K495" s="11"/>
      <c r="L495" s="11"/>
      <c r="M495" s="11"/>
      <c r="N495" s="335"/>
      <c r="O495" s="335"/>
      <c r="Q495" s="138"/>
    </row>
    <row r="496" spans="1:17" x14ac:dyDescent="0.25">
      <c r="A496" s="13" t="s">
        <v>173</v>
      </c>
      <c r="B496" s="10">
        <v>170.81979519999999</v>
      </c>
      <c r="C496" s="10">
        <v>109.92777459999999</v>
      </c>
      <c r="D496" s="10">
        <v>104.53353170000001</v>
      </c>
      <c r="E496" s="11">
        <v>-4.9070791432177145</v>
      </c>
      <c r="F496" s="10"/>
      <c r="G496" s="10">
        <v>114528.81914999998</v>
      </c>
      <c r="H496" s="10">
        <v>75592.939509999997</v>
      </c>
      <c r="I496" s="10">
        <v>83010.679239999983</v>
      </c>
      <c r="J496" s="11">
        <v>9.8127414783476041</v>
      </c>
      <c r="K496" s="11"/>
      <c r="L496" s="11"/>
      <c r="M496" s="11"/>
      <c r="N496" s="335"/>
      <c r="O496" s="335"/>
      <c r="Q496" s="138"/>
    </row>
    <row r="497" spans="1:17" x14ac:dyDescent="0.25">
      <c r="A497" s="13" t="s">
        <v>361</v>
      </c>
      <c r="B497" s="10">
        <v>4650.4163387000008</v>
      </c>
      <c r="C497" s="10">
        <v>2612.4330493000002</v>
      </c>
      <c r="D497" s="10">
        <v>1747.0306737000001</v>
      </c>
      <c r="E497" s="11">
        <v>-33.126298713449671</v>
      </c>
      <c r="F497" s="10"/>
      <c r="G497" s="10">
        <v>72033.85030000002</v>
      </c>
      <c r="H497" s="10">
        <v>44014.275049999997</v>
      </c>
      <c r="I497" s="10">
        <v>45319.145229999995</v>
      </c>
      <c r="J497" s="11">
        <v>2.9646522145773559</v>
      </c>
      <c r="K497" s="11"/>
      <c r="L497" s="11"/>
      <c r="M497" s="11"/>
      <c r="N497" s="335"/>
      <c r="O497" s="335"/>
      <c r="Q497" s="138"/>
    </row>
    <row r="498" spans="1:17" x14ac:dyDescent="0.25">
      <c r="B498" s="12"/>
      <c r="C498" s="12"/>
      <c r="D498" s="12"/>
      <c r="E498" s="11"/>
      <c r="F498" s="12"/>
      <c r="G498" s="12"/>
      <c r="H498" s="12"/>
      <c r="I498" s="10"/>
      <c r="J498" s="11"/>
      <c r="K498" s="11"/>
      <c r="L498" s="11"/>
      <c r="M498" s="11"/>
      <c r="N498" s="335"/>
      <c r="O498" s="335"/>
      <c r="Q498" s="138"/>
    </row>
    <row r="499" spans="1:17" s="19" customFormat="1" ht="10.5" x14ac:dyDescent="0.25">
      <c r="A499" s="19" t="s">
        <v>327</v>
      </c>
      <c r="B499" s="20"/>
      <c r="C499" s="20"/>
      <c r="D499" s="20"/>
      <c r="E499" s="15"/>
      <c r="F499" s="20"/>
      <c r="G499" s="20">
        <v>81501.396229999984</v>
      </c>
      <c r="H499" s="20">
        <v>49620.90019</v>
      </c>
      <c r="I499" s="20">
        <v>51424.387079999986</v>
      </c>
      <c r="J499" s="15">
        <v>3.6345307785517349</v>
      </c>
      <c r="K499" s="15"/>
      <c r="L499" s="11"/>
      <c r="M499" s="15"/>
      <c r="N499" s="335"/>
      <c r="O499" s="335"/>
      <c r="Q499" s="138"/>
    </row>
    <row r="500" spans="1:17" ht="19.5" customHeight="1" x14ac:dyDescent="0.25">
      <c r="A500" s="73" t="s">
        <v>174</v>
      </c>
      <c r="B500" s="10">
        <v>696.96369399999992</v>
      </c>
      <c r="C500" s="10">
        <v>382.17080970000001</v>
      </c>
      <c r="D500" s="10">
        <v>399.40425199999993</v>
      </c>
      <c r="E500" s="11">
        <v>4.5093559901992535</v>
      </c>
      <c r="F500" s="10"/>
      <c r="G500" s="10">
        <v>18252.629219999995</v>
      </c>
      <c r="H500" s="10">
        <v>10401.931339999999</v>
      </c>
      <c r="I500" s="10">
        <v>10551.59808</v>
      </c>
      <c r="J500" s="11">
        <v>1.4388360690717832</v>
      </c>
      <c r="K500" s="11"/>
      <c r="L500" s="11"/>
      <c r="M500" s="11"/>
      <c r="N500" s="335"/>
      <c r="O500" s="335"/>
      <c r="Q500" s="138"/>
    </row>
    <row r="501" spans="1:17" x14ac:dyDescent="0.25">
      <c r="A501" s="13" t="s">
        <v>175</v>
      </c>
      <c r="B501" s="10">
        <v>25851.989392800002</v>
      </c>
      <c r="C501" s="10">
        <v>15965.204287200002</v>
      </c>
      <c r="D501" s="10">
        <v>16404.557700100002</v>
      </c>
      <c r="E501" s="11">
        <v>2.7519435705075637</v>
      </c>
      <c r="F501" s="10"/>
      <c r="G501" s="10">
        <v>63248.767009999996</v>
      </c>
      <c r="H501" s="10">
        <v>39218.968849999997</v>
      </c>
      <c r="I501" s="10">
        <v>40872.78899999999</v>
      </c>
      <c r="J501" s="11">
        <v>4.2168884050096409</v>
      </c>
      <c r="K501" s="11"/>
      <c r="L501" s="11"/>
      <c r="M501" s="11"/>
      <c r="N501" s="335"/>
      <c r="O501" s="335"/>
      <c r="Q501" s="138"/>
    </row>
    <row r="502" spans="1:17" x14ac:dyDescent="0.25">
      <c r="B502" s="12"/>
      <c r="C502" s="12"/>
      <c r="D502" s="12"/>
      <c r="E502" s="11"/>
      <c r="F502" s="12"/>
      <c r="G502" s="12"/>
      <c r="H502" s="12"/>
      <c r="J502" s="11"/>
      <c r="K502" s="11"/>
      <c r="L502" s="11"/>
      <c r="M502" s="11"/>
      <c r="N502" s="335"/>
      <c r="O502" s="335"/>
      <c r="Q502" s="138"/>
    </row>
    <row r="503" spans="1:17" s="20" customFormat="1" ht="10.5" x14ac:dyDescent="0.25">
      <c r="A503" s="68" t="s">
        <v>350</v>
      </c>
      <c r="B503" s="68"/>
      <c r="C503" s="68"/>
      <c r="D503" s="68"/>
      <c r="E503" s="15"/>
      <c r="F503" s="68"/>
      <c r="G503" s="68">
        <v>884873.18021999963</v>
      </c>
      <c r="H503" s="68">
        <v>425108.65114999999</v>
      </c>
      <c r="I503" s="68">
        <v>415519.66190999997</v>
      </c>
      <c r="J503" s="15">
        <v>-2.2556561044006003</v>
      </c>
      <c r="K503" s="15"/>
      <c r="L503" s="11"/>
      <c r="M503" s="15"/>
      <c r="N503" s="335"/>
      <c r="O503" s="335"/>
      <c r="Q503" s="138"/>
    </row>
    <row r="504" spans="1:17" x14ac:dyDescent="0.25">
      <c r="A504" s="13" t="s">
        <v>176</v>
      </c>
      <c r="B504" s="10">
        <v>2799</v>
      </c>
      <c r="C504" s="10">
        <v>1355</v>
      </c>
      <c r="D504" s="10">
        <v>1726</v>
      </c>
      <c r="E504" s="11">
        <v>27.380073800738018</v>
      </c>
      <c r="F504" s="10"/>
      <c r="G504" s="10">
        <v>83128.315559999988</v>
      </c>
      <c r="H504" s="10">
        <v>37397.366339999993</v>
      </c>
      <c r="I504" s="10">
        <v>48895.744480000001</v>
      </c>
      <c r="J504" s="11">
        <v>30.746491706025324</v>
      </c>
      <c r="K504" s="11"/>
      <c r="L504" s="11"/>
      <c r="M504" s="11"/>
      <c r="N504" s="335"/>
      <c r="O504" s="335"/>
      <c r="Q504" s="138"/>
    </row>
    <row r="505" spans="1:17" x14ac:dyDescent="0.25">
      <c r="A505" s="13" t="s">
        <v>177</v>
      </c>
      <c r="B505" s="10">
        <v>272</v>
      </c>
      <c r="C505" s="10">
        <v>104.00000000000001</v>
      </c>
      <c r="D505" s="10">
        <v>47.000000000000007</v>
      </c>
      <c r="E505" s="11">
        <v>-54.807692307692307</v>
      </c>
      <c r="F505" s="10"/>
      <c r="G505" s="10">
        <v>16137.482510000002</v>
      </c>
      <c r="H505" s="10">
        <v>6272.4831199999999</v>
      </c>
      <c r="I505" s="10">
        <v>5016.2491499999996</v>
      </c>
      <c r="J505" s="11">
        <v>-20.027697898372338</v>
      </c>
      <c r="K505" s="11"/>
      <c r="L505" s="11"/>
      <c r="M505" s="11"/>
      <c r="N505" s="335"/>
      <c r="O505" s="335"/>
      <c r="Q505" s="138"/>
    </row>
    <row r="506" spans="1:17" ht="11.25" customHeight="1" x14ac:dyDescent="0.25">
      <c r="A506" s="73" t="s">
        <v>178</v>
      </c>
      <c r="B506" s="10">
        <v>1322.9999999999995</v>
      </c>
      <c r="C506" s="10">
        <v>639</v>
      </c>
      <c r="D506" s="10">
        <v>11520.999999999998</v>
      </c>
      <c r="E506" s="11">
        <v>1702.9733959311422</v>
      </c>
      <c r="F506" s="10"/>
      <c r="G506" s="10">
        <v>10177.369540000002</v>
      </c>
      <c r="H506" s="10">
        <v>7265.5934400000006</v>
      </c>
      <c r="I506" s="10">
        <v>5722.65949</v>
      </c>
      <c r="J506" s="11">
        <v>-21.236172416495691</v>
      </c>
      <c r="K506" s="11"/>
      <c r="L506" s="11"/>
      <c r="M506" s="11"/>
      <c r="N506" s="335"/>
      <c r="O506" s="335"/>
      <c r="Q506" s="138"/>
    </row>
    <row r="507" spans="1:17" ht="11.25" customHeight="1" x14ac:dyDescent="0.25">
      <c r="A507" s="73" t="s">
        <v>534</v>
      </c>
      <c r="B507" s="10">
        <v>4018.45</v>
      </c>
      <c r="C507" s="10">
        <v>1641</v>
      </c>
      <c r="D507" s="10">
        <v>2401.9999999999991</v>
      </c>
      <c r="E507" s="11">
        <v>46.374162096282703</v>
      </c>
      <c r="F507" s="10"/>
      <c r="G507" s="10">
        <v>5209.5479099999993</v>
      </c>
      <c r="H507" s="10">
        <v>3432.4391000000001</v>
      </c>
      <c r="I507" s="10">
        <v>2175.08412</v>
      </c>
      <c r="J507" s="11">
        <v>-36.631530622058236</v>
      </c>
      <c r="K507" s="11"/>
      <c r="L507" s="11"/>
      <c r="M507" s="11"/>
      <c r="N507" s="335"/>
      <c r="O507" s="335"/>
      <c r="Q507" s="138"/>
    </row>
    <row r="508" spans="1:17" x14ac:dyDescent="0.25">
      <c r="A508" s="13" t="s">
        <v>179</v>
      </c>
      <c r="B508" s="12"/>
      <c r="C508" s="12"/>
      <c r="D508" s="12"/>
      <c r="E508" s="11"/>
      <c r="F508" s="12"/>
      <c r="G508" s="10">
        <v>770220.46469999966</v>
      </c>
      <c r="H508" s="10">
        <v>370740.76915000001</v>
      </c>
      <c r="I508" s="10">
        <v>353709.92466999998</v>
      </c>
      <c r="J508" s="11">
        <v>-4.5937339233143319</v>
      </c>
      <c r="K508" s="11"/>
      <c r="L508" s="11"/>
      <c r="M508" s="11"/>
      <c r="N508" s="335"/>
      <c r="O508" s="335"/>
    </row>
    <row r="509" spans="1:17" x14ac:dyDescent="0.25">
      <c r="B509" s="10"/>
      <c r="C509" s="10"/>
      <c r="D509" s="10"/>
      <c r="F509" s="12"/>
      <c r="G509" s="12"/>
      <c r="H509" s="12"/>
      <c r="I509" s="10"/>
      <c r="N509" s="335"/>
      <c r="O509" s="335"/>
    </row>
    <row r="510" spans="1:17" x14ac:dyDescent="0.25">
      <c r="A510" s="74"/>
      <c r="B510" s="74"/>
      <c r="C510" s="75"/>
      <c r="D510" s="75"/>
      <c r="E510" s="75"/>
      <c r="F510" s="75"/>
      <c r="G510" s="75"/>
      <c r="H510" s="75"/>
      <c r="I510" s="75"/>
      <c r="J510" s="75"/>
      <c r="K510" s="12"/>
      <c r="L510" s="12"/>
      <c r="M510" s="12"/>
    </row>
    <row r="511" spans="1:17" x14ac:dyDescent="0.25">
      <c r="A511" s="9" t="s">
        <v>543</v>
      </c>
      <c r="B511" s="12"/>
      <c r="C511" s="12"/>
      <c r="E511" s="12"/>
      <c r="F511" s="12"/>
      <c r="G511" s="12"/>
      <c r="I511" s="71"/>
      <c r="J511" s="12"/>
      <c r="K511" s="12"/>
      <c r="L511" s="12"/>
      <c r="M511" s="12"/>
    </row>
    <row r="515" spans="1:5" x14ac:dyDescent="0.25">
      <c r="B515" s="355"/>
      <c r="C515" s="355"/>
      <c r="D515" s="355"/>
      <c r="E515" s="355"/>
    </row>
    <row r="516" spans="1:5" x14ac:dyDescent="0.25">
      <c r="C516" s="355"/>
      <c r="D516" s="355"/>
      <c r="E516" s="355"/>
    </row>
    <row r="518" spans="1:5" x14ac:dyDescent="0.25">
      <c r="A518" s="12"/>
      <c r="B518" s="12"/>
      <c r="C518" s="12"/>
      <c r="D518" s="12"/>
      <c r="E518" s="14"/>
    </row>
    <row r="519" spans="1:5" x14ac:dyDescent="0.25">
      <c r="B519" s="12"/>
      <c r="C519" s="12"/>
      <c r="D519" s="12"/>
      <c r="E519" s="14"/>
    </row>
    <row r="520" spans="1:5" x14ac:dyDescent="0.25">
      <c r="B520" s="12"/>
      <c r="C520" s="12"/>
      <c r="D520" s="12"/>
      <c r="E520" s="14"/>
    </row>
    <row r="521" spans="1:5" x14ac:dyDescent="0.25">
      <c r="B521" s="12"/>
      <c r="C521" s="12"/>
      <c r="D521" s="12"/>
      <c r="E521" s="14"/>
    </row>
    <row r="522" spans="1:5" x14ac:dyDescent="0.25">
      <c r="B522" s="12"/>
      <c r="C522" s="12"/>
      <c r="D522" s="12"/>
      <c r="E522" s="14"/>
    </row>
  </sheetData>
  <mergeCells count="100">
    <mergeCell ref="B515:E515"/>
    <mergeCell ref="C516:E516"/>
    <mergeCell ref="B472:E472"/>
    <mergeCell ref="G472:J472"/>
    <mergeCell ref="C352:E352"/>
    <mergeCell ref="H352:J352"/>
    <mergeCell ref="C473:E473"/>
    <mergeCell ref="H473:J473"/>
    <mergeCell ref="A390:J390"/>
    <mergeCell ref="C393:E393"/>
    <mergeCell ref="H393:J393"/>
    <mergeCell ref="B392:E392"/>
    <mergeCell ref="G392:J392"/>
    <mergeCell ref="A470:J470"/>
    <mergeCell ref="A471:J471"/>
    <mergeCell ref="A391:J391"/>
    <mergeCell ref="B473:B474"/>
    <mergeCell ref="G473:G474"/>
    <mergeCell ref="A132:J132"/>
    <mergeCell ref="A133:J133"/>
    <mergeCell ref="A349:J349"/>
    <mergeCell ref="A350:J350"/>
    <mergeCell ref="B351:E351"/>
    <mergeCell ref="G351:J351"/>
    <mergeCell ref="C313:E313"/>
    <mergeCell ref="H313:J313"/>
    <mergeCell ref="A310:J310"/>
    <mergeCell ref="A311:J311"/>
    <mergeCell ref="B312:E312"/>
    <mergeCell ref="G312:J312"/>
    <mergeCell ref="A261:J261"/>
    <mergeCell ref="A213:J213"/>
    <mergeCell ref="A214:J214"/>
    <mergeCell ref="C216:E216"/>
    <mergeCell ref="A1:J1"/>
    <mergeCell ref="A2:J2"/>
    <mergeCell ref="A93:J93"/>
    <mergeCell ref="A94:J94"/>
    <mergeCell ref="B3:E3"/>
    <mergeCell ref="G3:J3"/>
    <mergeCell ref="C43:E43"/>
    <mergeCell ref="H43:J43"/>
    <mergeCell ref="B42:E42"/>
    <mergeCell ref="G42:J42"/>
    <mergeCell ref="A41:J41"/>
    <mergeCell ref="A39:J39"/>
    <mergeCell ref="H216:J216"/>
    <mergeCell ref="B215:E215"/>
    <mergeCell ref="C263:E263"/>
    <mergeCell ref="H263:J263"/>
    <mergeCell ref="A260:J260"/>
    <mergeCell ref="G215:J215"/>
    <mergeCell ref="B262:E262"/>
    <mergeCell ref="G262:J262"/>
    <mergeCell ref="B216:B217"/>
    <mergeCell ref="G216:G217"/>
    <mergeCell ref="B263:B264"/>
    <mergeCell ref="G263:G264"/>
    <mergeCell ref="A259:J259"/>
    <mergeCell ref="B134:E134"/>
    <mergeCell ref="G134:J134"/>
    <mergeCell ref="C181:E181"/>
    <mergeCell ref="H181:J181"/>
    <mergeCell ref="C135:E135"/>
    <mergeCell ref="H135:J135"/>
    <mergeCell ref="A178:J178"/>
    <mergeCell ref="A179:J179"/>
    <mergeCell ref="B180:E180"/>
    <mergeCell ref="G180:J180"/>
    <mergeCell ref="B135:B136"/>
    <mergeCell ref="G135:G136"/>
    <mergeCell ref="B181:B182"/>
    <mergeCell ref="G181:G182"/>
    <mergeCell ref="C96:E96"/>
    <mergeCell ref="H96:J96"/>
    <mergeCell ref="B95:E95"/>
    <mergeCell ref="G95:J95"/>
    <mergeCell ref="C4:E4"/>
    <mergeCell ref="H4:J4"/>
    <mergeCell ref="A40:J40"/>
    <mergeCell ref="B4:B5"/>
    <mergeCell ref="G4:G5"/>
    <mergeCell ref="B43:B44"/>
    <mergeCell ref="G43:G44"/>
    <mergeCell ref="B96:B97"/>
    <mergeCell ref="G96:G97"/>
    <mergeCell ref="B313:B314"/>
    <mergeCell ref="G313:G314"/>
    <mergeCell ref="B352:B353"/>
    <mergeCell ref="G352:G353"/>
    <mergeCell ref="B393:B394"/>
    <mergeCell ref="G393:G394"/>
    <mergeCell ref="A452:J452"/>
    <mergeCell ref="A453:J453"/>
    <mergeCell ref="B454:E454"/>
    <mergeCell ref="G454:J454"/>
    <mergeCell ref="B455:B456"/>
    <mergeCell ref="C455:E455"/>
    <mergeCell ref="G455:G456"/>
    <mergeCell ref="H455:J455"/>
  </mergeCells>
  <phoneticPr fontId="0" type="noConversion"/>
  <printOptions horizontalCentered="1" verticalCentered="1"/>
  <pageMargins left="1.3385826771653544" right="0.78740157480314965" top="0.51181102362204722" bottom="0.78740157480314965" header="0" footer="0.59055118110236227"/>
  <pageSetup scale="67" orientation="landscape" r:id="rId1"/>
  <headerFooter alignWithMargins="0">
    <oddFooter>&amp;C&amp;P</oddFooter>
  </headerFooter>
  <rowBreaks count="11" manualBreakCount="11">
    <brk id="39" max="9" man="1"/>
    <brk id="92" max="9" man="1"/>
    <brk id="131" max="16383" man="1"/>
    <brk id="177" max="16383" man="1"/>
    <brk id="212" max="16383" man="1"/>
    <brk id="259" max="16383" man="1"/>
    <brk id="309" max="16383" man="1"/>
    <brk id="348" max="9" man="1"/>
    <brk id="389" max="16383" man="1"/>
    <brk id="451" max="9" man="1"/>
    <brk id="46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96D5D-5A1C-4AB7-AEAB-D31C0CE04031}">
  <sheetPr codeName="Hoja24">
    <pageSetUpPr fitToPage="1"/>
  </sheetPr>
  <dimension ref="A1:L24"/>
  <sheetViews>
    <sheetView workbookViewId="0">
      <selection sqref="A1:XFD1048576"/>
    </sheetView>
  </sheetViews>
  <sheetFormatPr baseColWidth="10" defaultColWidth="11.453125" defaultRowHeight="12.5" x14ac:dyDescent="0.25"/>
  <cols>
    <col min="1" max="1" width="38.08984375" style="1" customWidth="1"/>
    <col min="2" max="2" width="17.08984375" style="1" bestFit="1" customWidth="1"/>
    <col min="3" max="4" width="11.453125" style="1" customWidth="1"/>
    <col min="5" max="5" width="10.36328125" style="1" bestFit="1" customWidth="1"/>
    <col min="6" max="6" width="13" style="1" bestFit="1" customWidth="1"/>
    <col min="7" max="9" width="11.453125" style="1"/>
    <col min="10" max="12" width="17.54296875" style="1" customWidth="1"/>
    <col min="13" max="16384" width="11.453125" style="1"/>
  </cols>
  <sheetData>
    <row r="1" spans="1:12" ht="13" x14ac:dyDescent="0.25">
      <c r="A1" s="363" t="s">
        <v>495</v>
      </c>
      <c r="B1" s="363"/>
      <c r="C1" s="363"/>
      <c r="D1" s="363"/>
      <c r="E1" s="363"/>
      <c r="F1" s="363"/>
      <c r="G1" s="28"/>
      <c r="H1" s="28"/>
    </row>
    <row r="2" spans="1:12" ht="13" x14ac:dyDescent="0.25">
      <c r="A2" s="363"/>
      <c r="B2" s="363"/>
      <c r="C2" s="363"/>
      <c r="D2" s="363"/>
      <c r="E2" s="363"/>
      <c r="F2" s="363"/>
      <c r="G2" s="28"/>
      <c r="H2" s="28"/>
      <c r="J2" s="320"/>
      <c r="K2" s="320"/>
      <c r="L2" s="320"/>
    </row>
    <row r="3" spans="1:12" ht="13" x14ac:dyDescent="0.25">
      <c r="A3" s="361" t="s">
        <v>485</v>
      </c>
      <c r="B3" s="361"/>
      <c r="C3" s="361"/>
      <c r="D3" s="361"/>
      <c r="E3" s="361"/>
      <c r="F3" s="361"/>
      <c r="J3" s="320"/>
      <c r="K3" s="320"/>
    </row>
    <row r="4" spans="1:12" ht="13" x14ac:dyDescent="0.25">
      <c r="A4" s="361" t="s">
        <v>121</v>
      </c>
      <c r="B4" s="361"/>
      <c r="C4" s="361"/>
      <c r="D4" s="361"/>
      <c r="E4" s="361"/>
      <c r="F4" s="361"/>
      <c r="J4" s="320"/>
      <c r="K4" s="320"/>
      <c r="L4" s="320"/>
    </row>
    <row r="5" spans="1:12" ht="13.5" thickBot="1" x14ac:dyDescent="0.3">
      <c r="A5" s="361" t="s">
        <v>224</v>
      </c>
      <c r="B5" s="361"/>
      <c r="C5" s="361"/>
      <c r="D5" s="361"/>
      <c r="E5" s="361"/>
      <c r="F5" s="361"/>
      <c r="J5" s="320"/>
      <c r="K5" s="320"/>
      <c r="L5" s="320"/>
    </row>
    <row r="6" spans="1:12" ht="13.5" thickTop="1" x14ac:dyDescent="0.3">
      <c r="A6" s="253" t="s">
        <v>122</v>
      </c>
      <c r="B6" s="249">
        <v>2025</v>
      </c>
      <c r="C6" s="364" t="s">
        <v>549</v>
      </c>
      <c r="D6" s="364"/>
      <c r="E6" s="251" t="s">
        <v>136</v>
      </c>
      <c r="F6" s="251" t="s">
        <v>128</v>
      </c>
      <c r="J6" s="320"/>
      <c r="K6" s="320"/>
      <c r="L6" s="320"/>
    </row>
    <row r="7" spans="1:12" ht="13.5" thickBot="1" x14ac:dyDescent="0.35">
      <c r="A7" s="254"/>
      <c r="B7" s="250" t="s">
        <v>342</v>
      </c>
      <c r="C7" s="250">
        <v>2025</v>
      </c>
      <c r="D7" s="250">
        <v>2026</v>
      </c>
      <c r="E7" s="250" t="s">
        <v>539</v>
      </c>
      <c r="F7" s="252">
        <v>2026</v>
      </c>
      <c r="J7" s="306"/>
      <c r="K7" s="306"/>
      <c r="L7" s="306"/>
    </row>
    <row r="8" spans="1:12" ht="13.5" thickTop="1" x14ac:dyDescent="0.25">
      <c r="A8" s="365" t="s">
        <v>476</v>
      </c>
      <c r="B8" s="365"/>
      <c r="C8" s="365"/>
      <c r="D8" s="365"/>
      <c r="E8" s="365"/>
      <c r="F8" s="365"/>
    </row>
    <row r="9" spans="1:12" ht="13" x14ac:dyDescent="0.3">
      <c r="A9" s="271" t="s">
        <v>478</v>
      </c>
      <c r="B9" s="280">
        <v>110363086.5069</v>
      </c>
      <c r="C9" s="272">
        <v>61386293.832099997</v>
      </c>
      <c r="D9" s="272">
        <v>70602507.949299991</v>
      </c>
      <c r="E9" s="264">
        <v>0.1501347213175569</v>
      </c>
      <c r="F9" s="273"/>
    </row>
    <row r="10" spans="1:12" ht="13" x14ac:dyDescent="0.3">
      <c r="A10" s="87" t="s">
        <v>482</v>
      </c>
      <c r="B10" s="321">
        <v>15511762.660030024</v>
      </c>
      <c r="C10" s="321">
        <v>2485821.4717499944</v>
      </c>
      <c r="D10" s="321">
        <v>2302353.4726200001</v>
      </c>
      <c r="E10" s="25">
        <v>-7.3805782601449085E-2</v>
      </c>
      <c r="F10" s="25">
        <v>3.2610080569281358E-2</v>
      </c>
      <c r="H10" s="305"/>
    </row>
    <row r="11" spans="1:12" ht="13" x14ac:dyDescent="0.3">
      <c r="A11" s="255" t="s">
        <v>196</v>
      </c>
      <c r="B11" s="282">
        <v>94851323.846869975</v>
      </c>
      <c r="C11" s="282">
        <v>58900472.360350005</v>
      </c>
      <c r="D11" s="282">
        <v>68300154.476679996</v>
      </c>
      <c r="E11" s="270">
        <v>0.15958585287437471</v>
      </c>
      <c r="F11" s="270">
        <v>0.96738991943071873</v>
      </c>
    </row>
    <row r="12" spans="1:12" ht="13" x14ac:dyDescent="0.25">
      <c r="A12" s="361" t="s">
        <v>5</v>
      </c>
      <c r="B12" s="361"/>
      <c r="C12" s="361"/>
      <c r="D12" s="361"/>
      <c r="E12" s="361"/>
      <c r="F12" s="361"/>
    </row>
    <row r="13" spans="1:12" ht="13" x14ac:dyDescent="0.3">
      <c r="A13" s="274" t="s">
        <v>479</v>
      </c>
      <c r="B13" s="281">
        <v>92970927.928200006</v>
      </c>
      <c r="C13" s="275">
        <v>53212431.086599998</v>
      </c>
      <c r="D13" s="275">
        <v>55038653.706600003</v>
      </c>
      <c r="E13" s="264">
        <v>3.4319473527303017E-2</v>
      </c>
      <c r="F13" s="274"/>
    </row>
    <row r="14" spans="1:12" ht="13" x14ac:dyDescent="0.3">
      <c r="A14" s="83" t="s">
        <v>483</v>
      </c>
      <c r="B14" s="321">
        <v>10155535.29172002</v>
      </c>
      <c r="C14" s="321">
        <v>780755.46743000078</v>
      </c>
      <c r="D14" s="321">
        <v>803916.8832500003</v>
      </c>
      <c r="E14" s="25">
        <v>2.9665390491903386E-2</v>
      </c>
      <c r="F14" s="25">
        <v>1.4606405300818578E-2</v>
      </c>
      <c r="H14" s="307"/>
    </row>
    <row r="15" spans="1:12" ht="13" x14ac:dyDescent="0.3">
      <c r="A15" s="255" t="s">
        <v>196</v>
      </c>
      <c r="B15" s="282">
        <v>82815392.636479989</v>
      </c>
      <c r="C15" s="282">
        <v>52431675.619169995</v>
      </c>
      <c r="D15" s="282">
        <v>54234736.823350005</v>
      </c>
      <c r="E15" s="257">
        <v>3.438877706820373E-2</v>
      </c>
      <c r="F15" s="270">
        <v>0.98539359469918142</v>
      </c>
    </row>
    <row r="16" spans="1:12" ht="13" x14ac:dyDescent="0.25">
      <c r="A16" s="361" t="s">
        <v>480</v>
      </c>
      <c r="B16" s="361"/>
      <c r="C16" s="361"/>
      <c r="D16" s="361"/>
      <c r="E16" s="361"/>
      <c r="F16" s="361"/>
    </row>
    <row r="17" spans="1:6" ht="13" x14ac:dyDescent="0.3">
      <c r="A17" s="262" t="s">
        <v>488</v>
      </c>
      <c r="B17" s="263">
        <v>17392158.578699991</v>
      </c>
      <c r="C17" s="263">
        <v>8173862.7454999983</v>
      </c>
      <c r="D17" s="263">
        <v>15563854.242699988</v>
      </c>
      <c r="E17" s="264">
        <v>0.90410026780403707</v>
      </c>
      <c r="F17" s="279"/>
    </row>
    <row r="18" spans="1:6" x14ac:dyDescent="0.25">
      <c r="A18" s="87" t="s">
        <v>475</v>
      </c>
      <c r="B18" s="6">
        <v>5356227.3683100045</v>
      </c>
      <c r="C18" s="6">
        <v>1705066.0043199938</v>
      </c>
      <c r="D18" s="6">
        <v>1498436.5893699997</v>
      </c>
      <c r="E18" s="27">
        <v>-0.12118558133613193</v>
      </c>
      <c r="F18" s="27"/>
    </row>
    <row r="19" spans="1:6" ht="13" thickBot="1" x14ac:dyDescent="0.3">
      <c r="A19" s="276" t="s">
        <v>196</v>
      </c>
      <c r="B19" s="277">
        <v>12035931.210389987</v>
      </c>
      <c r="C19" s="277">
        <v>6468796.7411800101</v>
      </c>
      <c r="D19" s="277">
        <v>14065417.653329991</v>
      </c>
      <c r="E19" s="278">
        <v>1.1743483705076561</v>
      </c>
      <c r="F19" s="278"/>
    </row>
    <row r="20" spans="1:6" ht="25.5" customHeight="1" thickTop="1" x14ac:dyDescent="0.25">
      <c r="A20" s="362" t="s">
        <v>413</v>
      </c>
      <c r="B20" s="362"/>
      <c r="C20" s="362"/>
      <c r="D20" s="362"/>
      <c r="E20" s="362"/>
      <c r="F20" s="362"/>
    </row>
    <row r="21" spans="1:6" x14ac:dyDescent="0.25">
      <c r="A21" s="7"/>
      <c r="B21" s="7"/>
      <c r="C21" s="7"/>
      <c r="D21" s="7"/>
      <c r="E21" s="7"/>
      <c r="F21" s="7"/>
    </row>
    <row r="22" spans="1:6" x14ac:dyDescent="0.25">
      <c r="A22" s="7"/>
      <c r="B22" s="7"/>
      <c r="C22" s="7"/>
      <c r="D22" s="7"/>
      <c r="E22" s="7"/>
      <c r="F22" s="7"/>
    </row>
    <row r="23" spans="1:6" x14ac:dyDescent="0.25">
      <c r="A23" s="7"/>
      <c r="B23" s="7"/>
      <c r="C23" s="7"/>
      <c r="D23" s="7"/>
      <c r="E23" s="7"/>
      <c r="F23" s="7"/>
    </row>
    <row r="24" spans="1:6" x14ac:dyDescent="0.25">
      <c r="A24" s="7"/>
      <c r="B24" s="7"/>
      <c r="C24" s="7"/>
      <c r="D24" s="7"/>
      <c r="E24" s="7"/>
      <c r="F24" s="7"/>
    </row>
  </sheetData>
  <mergeCells count="10">
    <mergeCell ref="A1:F1"/>
    <mergeCell ref="A8:F8"/>
    <mergeCell ref="A12:F12"/>
    <mergeCell ref="A16:F16"/>
    <mergeCell ref="A20:F20"/>
    <mergeCell ref="A2:F2"/>
    <mergeCell ref="A3:F3"/>
    <mergeCell ref="A4:F4"/>
    <mergeCell ref="A5:F5"/>
    <mergeCell ref="C6:D6"/>
  </mergeCells>
  <printOptions horizontalCentered="1" verticalCentered="1"/>
  <pageMargins left="0.78740157480314965" right="0.78740157480314965" top="1.8897637795275593" bottom="0.78740157480314965" header="0" footer="0.59055118110236227"/>
  <pageSetup scale="88" orientation="portrait"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9C390-4839-40F0-B836-A9B8F1C6B082}">
  <sheetPr codeName="Hoja32">
    <pageSetUpPr fitToPage="1"/>
  </sheetPr>
  <dimension ref="A1:F25"/>
  <sheetViews>
    <sheetView workbookViewId="0">
      <selection activeCell="D17" sqref="D17"/>
    </sheetView>
  </sheetViews>
  <sheetFormatPr baseColWidth="10" defaultColWidth="11.54296875" defaultRowHeight="12.5" x14ac:dyDescent="0.25"/>
  <cols>
    <col min="1" max="1" width="38.54296875" style="83" customWidth="1"/>
    <col min="2" max="5" width="11.54296875" style="83"/>
    <col min="6" max="6" width="12.08984375" style="83" customWidth="1"/>
    <col min="7" max="16384" width="11.54296875" style="83"/>
  </cols>
  <sheetData>
    <row r="1" spans="1:6" ht="13" x14ac:dyDescent="0.25">
      <c r="A1" s="363" t="s">
        <v>496</v>
      </c>
      <c r="B1" s="363"/>
      <c r="C1" s="363"/>
      <c r="D1" s="363"/>
      <c r="E1" s="363"/>
      <c r="F1" s="363"/>
    </row>
    <row r="2" spans="1:6" ht="13" x14ac:dyDescent="0.25">
      <c r="A2" s="399" t="s">
        <v>487</v>
      </c>
      <c r="B2" s="399"/>
      <c r="C2" s="399"/>
      <c r="D2" s="399"/>
      <c r="E2" s="399"/>
      <c r="F2" s="399"/>
    </row>
    <row r="3" spans="1:6" ht="13" x14ac:dyDescent="0.25">
      <c r="A3" s="361" t="s">
        <v>121</v>
      </c>
      <c r="B3" s="361"/>
      <c r="C3" s="361"/>
      <c r="D3" s="361"/>
      <c r="E3" s="361"/>
      <c r="F3" s="361"/>
    </row>
    <row r="4" spans="1:6" ht="13.5" thickBot="1" x14ac:dyDescent="0.3">
      <c r="A4" s="361" t="s">
        <v>224</v>
      </c>
      <c r="B4" s="361"/>
      <c r="C4" s="361"/>
      <c r="D4" s="361"/>
      <c r="E4" s="361"/>
      <c r="F4" s="361"/>
    </row>
    <row r="5" spans="1:6" ht="13.5" thickTop="1" x14ac:dyDescent="0.3">
      <c r="A5" s="268" t="s">
        <v>122</v>
      </c>
      <c r="B5" s="249">
        <v>2025</v>
      </c>
      <c r="C5" s="364" t="s">
        <v>549</v>
      </c>
      <c r="D5" s="364"/>
      <c r="E5" s="251" t="s">
        <v>136</v>
      </c>
      <c r="F5" s="251" t="s">
        <v>128</v>
      </c>
    </row>
    <row r="6" spans="1:6" ht="13.5" thickBot="1" x14ac:dyDescent="0.35">
      <c r="A6" s="250"/>
      <c r="B6" s="250" t="s">
        <v>342</v>
      </c>
      <c r="C6" s="250">
        <v>2025</v>
      </c>
      <c r="D6" s="250">
        <v>2026</v>
      </c>
      <c r="E6" s="250" t="s">
        <v>539</v>
      </c>
      <c r="F6" s="252">
        <v>2026</v>
      </c>
    </row>
    <row r="7" spans="1:6" ht="13.5" thickTop="1" x14ac:dyDescent="0.25">
      <c r="A7" s="365" t="s">
        <v>476</v>
      </c>
      <c r="B7" s="365"/>
      <c r="C7" s="365"/>
      <c r="D7" s="365"/>
      <c r="E7" s="365"/>
      <c r="F7" s="365"/>
    </row>
    <row r="8" spans="1:6" ht="13" x14ac:dyDescent="0.3">
      <c r="A8" s="271" t="s">
        <v>478</v>
      </c>
      <c r="B8" s="292">
        <v>110363086.5069</v>
      </c>
      <c r="C8" s="292">
        <v>61386293.832099997</v>
      </c>
      <c r="D8" s="292">
        <v>70602507.949299991</v>
      </c>
      <c r="E8" s="295">
        <v>0.1501347213175569</v>
      </c>
      <c r="F8" s="292"/>
    </row>
    <row r="9" spans="1:6" ht="25" x14ac:dyDescent="0.25">
      <c r="A9" s="288" t="s">
        <v>472</v>
      </c>
      <c r="B9" s="303">
        <v>17928310.095779985</v>
      </c>
      <c r="C9" s="303">
        <v>10878673.418310029</v>
      </c>
      <c r="D9" s="303">
        <v>10124556.050840031</v>
      </c>
      <c r="E9" s="290">
        <v>-6.932071020725139E-2</v>
      </c>
      <c r="F9" s="290">
        <v>0.14340221537329134</v>
      </c>
    </row>
    <row r="10" spans="1:6" x14ac:dyDescent="0.25">
      <c r="A10" s="289" t="s">
        <v>196</v>
      </c>
      <c r="B10" s="293">
        <v>92434776.411120012</v>
      </c>
      <c r="C10" s="293">
        <v>50507620.413789965</v>
      </c>
      <c r="D10" s="293">
        <v>60477951.898459956</v>
      </c>
      <c r="E10" s="294">
        <v>0.19740251872859593</v>
      </c>
      <c r="F10" s="294">
        <v>0.85659778462670866</v>
      </c>
    </row>
    <row r="11" spans="1:6" ht="13" x14ac:dyDescent="0.25">
      <c r="A11" s="361" t="s">
        <v>5</v>
      </c>
      <c r="B11" s="361"/>
      <c r="C11" s="361"/>
      <c r="D11" s="361"/>
      <c r="E11" s="361"/>
      <c r="F11" s="361"/>
    </row>
    <row r="12" spans="1:6" ht="13" x14ac:dyDescent="0.3">
      <c r="A12" s="274" t="s">
        <v>479</v>
      </c>
      <c r="B12" s="296">
        <v>92970927.928200006</v>
      </c>
      <c r="C12" s="296">
        <v>53212431.086599998</v>
      </c>
      <c r="D12" s="296">
        <v>55038653.706600003</v>
      </c>
      <c r="E12" s="295">
        <v>3.4319473527302913E-2</v>
      </c>
      <c r="F12" s="292"/>
    </row>
    <row r="13" spans="1:6" ht="25" x14ac:dyDescent="0.25">
      <c r="A13" s="288" t="s">
        <v>472</v>
      </c>
      <c r="B13" s="303">
        <v>7729158.8033599956</v>
      </c>
      <c r="C13" s="303">
        <v>4354312.8535099886</v>
      </c>
      <c r="D13" s="303">
        <v>4504281.0199699895</v>
      </c>
      <c r="E13" s="290">
        <v>3.4441293380909066E-2</v>
      </c>
      <c r="F13" s="290">
        <v>8.1838502881654882E-2</v>
      </c>
    </row>
    <row r="14" spans="1:6" x14ac:dyDescent="0.25">
      <c r="A14" s="289" t="s">
        <v>196</v>
      </c>
      <c r="B14" s="293">
        <v>85241769.124840006</v>
      </c>
      <c r="C14" s="293">
        <v>48858118.233090013</v>
      </c>
      <c r="D14" s="293">
        <v>50534372.686630011</v>
      </c>
      <c r="E14" s="294">
        <v>3.4308616749073373E-2</v>
      </c>
      <c r="F14" s="294">
        <v>0.91816149711834505</v>
      </c>
    </row>
    <row r="15" spans="1:6" ht="13" x14ac:dyDescent="0.25">
      <c r="A15" s="361" t="s">
        <v>481</v>
      </c>
      <c r="B15" s="361"/>
      <c r="C15" s="361"/>
      <c r="D15" s="361"/>
      <c r="E15" s="361"/>
      <c r="F15" s="361"/>
    </row>
    <row r="16" spans="1:6" ht="13" x14ac:dyDescent="0.3">
      <c r="A16" s="262" t="s">
        <v>488</v>
      </c>
      <c r="B16" s="296">
        <v>17392158.578699991</v>
      </c>
      <c r="C16" s="296">
        <v>8173862.7454999983</v>
      </c>
      <c r="D16" s="296">
        <v>15563854.242699988</v>
      </c>
      <c r="E16" s="295">
        <v>0.90410026780403707</v>
      </c>
      <c r="F16" s="292"/>
    </row>
    <row r="17" spans="1:6" ht="25" x14ac:dyDescent="0.25">
      <c r="A17" s="288" t="s">
        <v>472</v>
      </c>
      <c r="B17" s="291">
        <v>10199151.292419989</v>
      </c>
      <c r="C17" s="291">
        <v>6524360.5648000408</v>
      </c>
      <c r="D17" s="291">
        <v>5620275.0308700418</v>
      </c>
      <c r="E17" s="290">
        <v>-0.13857074957010862</v>
      </c>
      <c r="F17" s="291"/>
    </row>
    <row r="18" spans="1:6" ht="13" thickBot="1" x14ac:dyDescent="0.3">
      <c r="A18" s="297" t="s">
        <v>196</v>
      </c>
      <c r="B18" s="298">
        <v>7193007.2862800062</v>
      </c>
      <c r="C18" s="298">
        <v>1649502.1806999519</v>
      </c>
      <c r="D18" s="298">
        <v>9943579.2118299454</v>
      </c>
      <c r="E18" s="299">
        <v>5.0282304128937092</v>
      </c>
      <c r="F18" s="299"/>
    </row>
    <row r="19" spans="1:6" s="9" customFormat="1" ht="10.5" thickTop="1" x14ac:dyDescent="0.2">
      <c r="A19" s="284" t="s">
        <v>484</v>
      </c>
      <c r="B19" s="285"/>
      <c r="C19" s="286"/>
      <c r="D19" s="286"/>
    </row>
    <row r="20" spans="1:6" s="9" customFormat="1" ht="10" x14ac:dyDescent="0.2">
      <c r="A20" s="284" t="s">
        <v>473</v>
      </c>
      <c r="B20" s="287"/>
      <c r="C20" s="287"/>
      <c r="D20" s="287"/>
    </row>
    <row r="22" spans="1:6" x14ac:dyDescent="0.25">
      <c r="B22" s="302"/>
      <c r="C22" s="302"/>
      <c r="D22" s="302"/>
    </row>
    <row r="23" spans="1:6" x14ac:dyDescent="0.25">
      <c r="B23" s="302"/>
      <c r="C23" s="302"/>
      <c r="D23" s="302"/>
    </row>
    <row r="25" spans="1:6" ht="12" customHeight="1" x14ac:dyDescent="0.25"/>
  </sheetData>
  <mergeCells count="8">
    <mergeCell ref="A1:F1"/>
    <mergeCell ref="C5:D5"/>
    <mergeCell ref="A15:F15"/>
    <mergeCell ref="A2:F2"/>
    <mergeCell ref="A3:F3"/>
    <mergeCell ref="A4:F4"/>
    <mergeCell ref="A7:F7"/>
    <mergeCell ref="A11:F11"/>
  </mergeCells>
  <pageMargins left="0.70866141732283472" right="0.70866141732283472" top="0.74803149606299213" bottom="0.74803149606299213" header="0.31496062992125984" footer="0.31496062992125984"/>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2">
    <tabColor rgb="FFFFFF00"/>
  </sheetPr>
  <dimension ref="B1:K5"/>
  <sheetViews>
    <sheetView workbookViewId="0">
      <selection activeCell="B4" sqref="B4"/>
    </sheetView>
  </sheetViews>
  <sheetFormatPr baseColWidth="10" defaultRowHeight="12.5" x14ac:dyDescent="0.25"/>
  <cols>
    <col min="1" max="1" width="1.453125" customWidth="1"/>
    <col min="2" max="2" width="27.90625" customWidth="1"/>
    <col min="3" max="3" width="38.08984375" bestFit="1" customWidth="1"/>
    <col min="4" max="11" width="15.08984375" customWidth="1"/>
  </cols>
  <sheetData>
    <row r="1" spans="2:11" x14ac:dyDescent="0.25">
      <c r="B1">
        <v>5</v>
      </c>
      <c r="C1">
        <v>6</v>
      </c>
      <c r="D1">
        <v>7</v>
      </c>
      <c r="E1">
        <v>8</v>
      </c>
      <c r="F1">
        <v>9</v>
      </c>
      <c r="G1">
        <v>10</v>
      </c>
      <c r="H1">
        <v>11</v>
      </c>
      <c r="I1">
        <v>12</v>
      </c>
      <c r="J1">
        <v>11</v>
      </c>
      <c r="K1">
        <v>12</v>
      </c>
    </row>
    <row r="2" spans="2:11" x14ac:dyDescent="0.25">
      <c r="B2" t="str">
        <f>_xlfn.CONCAT("Gráfico  Nº ",B1)</f>
        <v>Gráfico  Nº 5</v>
      </c>
      <c r="C2" t="str">
        <f t="shared" ref="C2:I2" si="0">_xlfn.CONCAT("Gráfico  Nº ",C1)</f>
        <v>Gráfico  Nº 6</v>
      </c>
      <c r="D2" t="str">
        <f t="shared" si="0"/>
        <v>Gráfico  Nº 7</v>
      </c>
      <c r="E2" t="str">
        <f t="shared" si="0"/>
        <v>Gráfico  Nº 8</v>
      </c>
      <c r="F2" t="str">
        <f t="shared" si="0"/>
        <v>Gráfico  Nº 9</v>
      </c>
      <c r="G2" t="str">
        <f t="shared" si="0"/>
        <v>Gráfico  Nº 10</v>
      </c>
      <c r="H2" t="str">
        <f t="shared" si="0"/>
        <v>Gráfico  Nº 11</v>
      </c>
      <c r="I2" t="str">
        <f t="shared" si="0"/>
        <v>Gráfico  Nº 12</v>
      </c>
      <c r="J2" t="str">
        <f>_xlfn.CONCAT("Gráfico  Nº ",J1)</f>
        <v>Gráfico  Nº 11</v>
      </c>
      <c r="K2" t="str">
        <f t="shared" ref="K2" si="1">_xlfn.CONCAT("Gráfico  Nº ",K1)</f>
        <v>Gráfico  Nº 12</v>
      </c>
    </row>
    <row r="3" spans="2:11" x14ac:dyDescent="0.25">
      <c r="B3" t="s">
        <v>353</v>
      </c>
      <c r="C3" t="s">
        <v>354</v>
      </c>
      <c r="D3" s="83" t="s">
        <v>526</v>
      </c>
      <c r="E3" s="83" t="s">
        <v>527</v>
      </c>
      <c r="F3" t="s">
        <v>355</v>
      </c>
      <c r="G3" t="s">
        <v>219</v>
      </c>
      <c r="H3" t="s">
        <v>208</v>
      </c>
      <c r="I3" t="s">
        <v>141</v>
      </c>
      <c r="J3" t="s">
        <v>236</v>
      </c>
      <c r="K3" s="83" t="s">
        <v>428</v>
      </c>
    </row>
    <row r="4" spans="2:11" x14ac:dyDescent="0.25">
      <c r="B4" t="str">
        <f ca="1">"Participación enero - "&amp;LOWER(TEXT(TODAY()-20,"mmmm"))&amp;" "&amp;YEAR(TODAY())</f>
        <v>Participación enero - julio 2026</v>
      </c>
      <c r="C4" t="str">
        <f ca="1">"Participación enero - "&amp;LOWER(TEXT(TODAY()-20,"mmmm"))&amp;" "&amp;YEAR(TODAY())</f>
        <v>Participación enero - julio 2026</v>
      </c>
      <c r="D4" t="str">
        <f ca="1">"Participación enero - "&amp;LOWER(TEXT(TODAY()-20,"mmmm"))&amp;" "&amp;YEAR(TODAY())</f>
        <v>Participación enero - julio 2026</v>
      </c>
      <c r="E4" t="str">
        <f ca="1">"Participación enero - "&amp;LOWER(TEXT(TODAY()-20,"mmmm"))&amp;" "&amp;YEAR(TODAY())</f>
        <v>Participación enero - julio 2026</v>
      </c>
      <c r="F4" t="str">
        <f ca="1">"Miles de dólares  enero - "&amp;LOWER(TEXT(TODAY()-20,"mmmm"))&amp;" "&amp;YEAR(TODAY())</f>
        <v>Miles de dólares  enero - julio 2026</v>
      </c>
      <c r="G4" t="str">
        <f ca="1">"Miles de dólares  enero - "&amp;LOWER(TEXT(TODAY()-20,"mmmm"))&amp;" "&amp;YEAR(TODAY())</f>
        <v>Miles de dólares  enero - julio 2026</v>
      </c>
      <c r="H4" t="str">
        <f ca="1">"Miles de dólares  enero - "&amp;LOWER(TEXT(TODAY()-20,"mmmm"))&amp;" "&amp;YEAR(TODAY())</f>
        <v>Miles de dólares  enero - julio 2026</v>
      </c>
      <c r="I4" t="str">
        <f ca="1">"Miles de dólares  enero - "&amp;LOWER(TEXT(TODAY()-20,"mmmm"))&amp;" "&amp;YEAR(TODAY())</f>
        <v>Miles de dólares  enero - julio 2026</v>
      </c>
      <c r="J4" t="str">
        <f ca="1">"Millones de dólares  enero - "&amp;LOWER(TEXT(TODAY()-20,"mmmm"))&amp;" "&amp;YEAR(TODAY())</f>
        <v>Millones de dólares  enero - julio 2026</v>
      </c>
      <c r="K4" t="str">
        <f ca="1">"Millones de dólares  enero - "&amp;LOWER(TEXT(TODAY()-20,"mmmm"))&amp;" "&amp;YEAR(TODAY())</f>
        <v>Millones de dólares  enero - julio 2026</v>
      </c>
    </row>
    <row r="5" spans="2:11" s="173" customFormat="1" ht="117" x14ac:dyDescent="0.25">
      <c r="B5" s="200" t="str">
        <f ca="1">CONCATENATE(B2,CHAR(10),B3,CHAR(10),B4)</f>
        <v>Gráfico  Nº 5
Exportaciones silvoagropecuarias por clase
Participación enero - julio 2026</v>
      </c>
      <c r="C5" s="200" t="str">
        <f ca="1">CONCATENATE(C2,CHAR(10),C3,CHAR(10),C4)</f>
        <v>Gráfico  Nº 6
Exportaciones silvoagropecuarias por sector
Participación enero - julio 2026</v>
      </c>
      <c r="D5" s="200" t="str">
        <f ca="1">CONCATENATE(D2,CHAR(10),D3,CHAR(10),D4)</f>
        <v>Gráfico  Nº 7
Exportación de productos silvoagropecuarios por zona geográfica
Participación enero - julio 2026</v>
      </c>
      <c r="E5" s="200" t="str">
        <f ca="1">CONCATENATE(E2,CHAR(10),E3,CHAR(10),E4)</f>
        <v>Gráfico  Nº 8
Importación de productos silvoagropecuarios por zona geográfica
Participación enero - julio 2026</v>
      </c>
      <c r="F5" s="200" t="str">
        <f t="shared" ref="F5:G5" ca="1" si="2">CONCATENATE(F2,CHAR(10),F3,CHAR(10),F4)</f>
        <v>Gráfico  Nº 9
Exportación de productos silvoagropecuarios por país de  destino
Miles de dólares  enero - julio 2026</v>
      </c>
      <c r="G5" s="200" t="str">
        <f t="shared" ca="1" si="2"/>
        <v>Gráfico  Nº 10
Importación de productos silvoagropecuarios por país de origen
Miles de dólares  enero - julio 2026</v>
      </c>
      <c r="H5" s="200" t="str">
        <f t="shared" ref="H5" ca="1" si="3">CONCATENATE(H2,CHAR(10),H3,CHAR(10),H4)</f>
        <v>Gráfico  Nº 11
Principales productos silvoagropecuarios exportados
Miles de dólares  enero - julio 2026</v>
      </c>
      <c r="I5" s="200" t="str">
        <f t="shared" ref="I5:K5" ca="1" si="4">CONCATENATE(I2,CHAR(10),I3,CHAR(10),I4)</f>
        <v>Gráfico  Nº 12
Principales productos silvoagropecuarios importados
Miles de dólares  enero - julio 2026</v>
      </c>
      <c r="J5" s="200" t="str">
        <f t="shared" ca="1" si="4"/>
        <v>Gráfico  Nº 11
Principales rubros exportados
Millones de dólares  enero - julio 2026</v>
      </c>
      <c r="K5" s="200" t="str">
        <f t="shared" ca="1" si="4"/>
        <v>Gráfico  Nº 12
Principales rubros importados
Millones de dólares  enero - julio 2026</v>
      </c>
    </row>
  </sheetData>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299A7-0E35-4F67-8F8F-9214BC8918C3}">
  <sheetPr codeName="Hoja30">
    <pageSetUpPr fitToPage="1"/>
  </sheetPr>
  <dimension ref="A1:L20"/>
  <sheetViews>
    <sheetView zoomScale="63" zoomScaleNormal="63" workbookViewId="0">
      <selection activeCell="H3" sqref="G3:H19"/>
    </sheetView>
  </sheetViews>
  <sheetFormatPr baseColWidth="10" defaultColWidth="11.453125" defaultRowHeight="12.5" x14ac:dyDescent="0.25"/>
  <cols>
    <col min="1" max="1" width="38.08984375" style="1" customWidth="1"/>
    <col min="2" max="2" width="17.08984375" style="1" bestFit="1" customWidth="1"/>
    <col min="3" max="3" width="12.6328125" style="1" customWidth="1"/>
    <col min="4" max="4" width="12.90625" style="1" customWidth="1"/>
    <col min="5" max="5" width="12.6328125" style="1" bestFit="1" customWidth="1"/>
    <col min="6" max="6" width="14.6328125" style="1" bestFit="1" customWidth="1"/>
    <col min="7" max="7" width="11.453125" style="305"/>
    <col min="8" max="16384" width="11.453125" style="1"/>
  </cols>
  <sheetData>
    <row r="1" spans="1:12" ht="15.9" customHeight="1" x14ac:dyDescent="0.25">
      <c r="A1" s="363" t="s">
        <v>119</v>
      </c>
      <c r="B1" s="363"/>
      <c r="C1" s="363"/>
      <c r="D1" s="363"/>
      <c r="E1" s="363"/>
      <c r="F1" s="363"/>
      <c r="G1" s="322"/>
      <c r="H1" s="102"/>
      <c r="I1" s="102"/>
    </row>
    <row r="2" spans="1:12" ht="15.9" customHeight="1" x14ac:dyDescent="0.25">
      <c r="A2" s="361" t="s">
        <v>486</v>
      </c>
      <c r="B2" s="361"/>
      <c r="C2" s="361"/>
      <c r="D2" s="361"/>
      <c r="E2" s="361"/>
      <c r="F2" s="361"/>
      <c r="G2" s="322"/>
      <c r="H2" s="102"/>
      <c r="I2" s="102"/>
    </row>
    <row r="3" spans="1:12" ht="15.9" customHeight="1" x14ac:dyDescent="0.25">
      <c r="A3" s="361" t="s">
        <v>121</v>
      </c>
      <c r="B3" s="361"/>
      <c r="C3" s="361"/>
      <c r="D3" s="361"/>
      <c r="E3" s="361"/>
      <c r="F3" s="361"/>
      <c r="G3" s="322"/>
      <c r="H3" s="102"/>
      <c r="I3" s="102"/>
    </row>
    <row r="4" spans="1:12" ht="15.9" customHeight="1" thickBot="1" x14ac:dyDescent="0.35">
      <c r="A4" s="361" t="s">
        <v>224</v>
      </c>
      <c r="B4" s="361"/>
      <c r="C4" s="361"/>
      <c r="D4" s="361"/>
      <c r="E4" s="361"/>
      <c r="F4" s="361"/>
      <c r="G4" s="323"/>
      <c r="H4" s="29"/>
      <c r="I4" s="29"/>
    </row>
    <row r="5" spans="1:12" ht="13.5" thickTop="1" x14ac:dyDescent="0.3">
      <c r="A5" s="253" t="s">
        <v>122</v>
      </c>
      <c r="B5" s="249">
        <v>2025</v>
      </c>
      <c r="C5" s="364" t="s">
        <v>549</v>
      </c>
      <c r="D5" s="364"/>
      <c r="E5" s="251" t="s">
        <v>136</v>
      </c>
      <c r="F5" s="251" t="s">
        <v>128</v>
      </c>
      <c r="G5" s="324"/>
      <c r="H5" s="29"/>
      <c r="I5" s="29"/>
    </row>
    <row r="6" spans="1:12" ht="13.5" thickBot="1" x14ac:dyDescent="0.35">
      <c r="A6" s="254"/>
      <c r="B6" s="250" t="s">
        <v>342</v>
      </c>
      <c r="C6" s="250">
        <v>2025</v>
      </c>
      <c r="D6" s="250">
        <v>2026</v>
      </c>
      <c r="E6" s="250" t="s">
        <v>539</v>
      </c>
      <c r="F6" s="252">
        <v>2026</v>
      </c>
    </row>
    <row r="7" spans="1:12" ht="15.9" customHeight="1" thickTop="1" x14ac:dyDescent="0.25">
      <c r="A7" s="365" t="s">
        <v>476</v>
      </c>
      <c r="B7" s="365"/>
      <c r="C7" s="365"/>
      <c r="D7" s="365"/>
      <c r="E7" s="365"/>
      <c r="F7" s="365"/>
    </row>
    <row r="8" spans="1:12" s="83" customFormat="1" ht="13" x14ac:dyDescent="0.3">
      <c r="A8" s="271" t="s">
        <v>478</v>
      </c>
      <c r="B8" s="263">
        <v>110363086.5069</v>
      </c>
      <c r="C8" s="263">
        <v>61386293.832099997</v>
      </c>
      <c r="D8" s="263">
        <v>70602507.949299991</v>
      </c>
      <c r="E8" s="264">
        <v>0.1501347213175569</v>
      </c>
      <c r="F8" s="273"/>
      <c r="G8" s="319"/>
      <c r="H8" s="319"/>
      <c r="J8" s="1"/>
    </row>
    <row r="9" spans="1:12" ht="15.9" customHeight="1" x14ac:dyDescent="0.3">
      <c r="A9" s="24" t="s">
        <v>477</v>
      </c>
      <c r="B9" s="164">
        <v>20563614</v>
      </c>
      <c r="C9" s="164">
        <v>12451274</v>
      </c>
      <c r="D9" s="164">
        <v>11599229</v>
      </c>
      <c r="E9" s="25">
        <v>-6.8430346966904754E-2</v>
      </c>
      <c r="F9" s="25">
        <v>0.16428919222429694</v>
      </c>
      <c r="G9" s="319"/>
      <c r="H9" s="319"/>
      <c r="I9" s="83" t="s">
        <v>537</v>
      </c>
    </row>
    <row r="10" spans="1:12" ht="15.9" customHeight="1" x14ac:dyDescent="0.3">
      <c r="A10" s="269" t="s">
        <v>196</v>
      </c>
      <c r="B10" s="282">
        <v>89799472.506899998</v>
      </c>
      <c r="C10" s="282">
        <v>48935019.832099997</v>
      </c>
      <c r="D10" s="282">
        <v>59003278.949299991</v>
      </c>
      <c r="E10" s="270">
        <v>0.20574752297526402</v>
      </c>
      <c r="F10" s="270">
        <v>0.83571080777570306</v>
      </c>
      <c r="G10" s="319"/>
      <c r="H10" s="319"/>
    </row>
    <row r="11" spans="1:12" ht="15.9" customHeight="1" x14ac:dyDescent="0.25">
      <c r="A11" s="361" t="s">
        <v>5</v>
      </c>
      <c r="B11" s="361"/>
      <c r="C11" s="361"/>
      <c r="D11" s="361"/>
      <c r="E11" s="361"/>
      <c r="F11" s="361"/>
      <c r="G11" s="319"/>
      <c r="H11" s="319"/>
      <c r="J11"/>
      <c r="K11"/>
      <c r="L11"/>
    </row>
    <row r="12" spans="1:12" ht="15.9" customHeight="1" x14ac:dyDescent="0.3">
      <c r="A12" s="274" t="s">
        <v>479</v>
      </c>
      <c r="B12" s="332">
        <v>92970927.928200006</v>
      </c>
      <c r="C12" s="332">
        <v>53212431.086599998</v>
      </c>
      <c r="D12" s="332">
        <v>55038653.706600003</v>
      </c>
      <c r="E12" s="264">
        <v>3.4319473527303017E-2</v>
      </c>
      <c r="F12" s="274"/>
      <c r="G12" s="319"/>
      <c r="H12" s="319"/>
      <c r="J12"/>
      <c r="K12"/>
      <c r="L12"/>
    </row>
    <row r="13" spans="1:12" ht="15.9" customHeight="1" x14ac:dyDescent="0.3">
      <c r="A13" s="2" t="s">
        <v>474</v>
      </c>
      <c r="B13" s="164">
        <v>9201803</v>
      </c>
      <c r="C13" s="164">
        <v>5236300</v>
      </c>
      <c r="D13" s="164">
        <v>5388065</v>
      </c>
      <c r="E13" s="25">
        <v>2.8983251532570708E-2</v>
      </c>
      <c r="F13" s="25">
        <v>9.7896017383032136E-2</v>
      </c>
      <c r="G13" s="319"/>
      <c r="H13" s="319"/>
      <c r="I13" s="26"/>
      <c r="J13"/>
      <c r="K13"/>
      <c r="L13"/>
    </row>
    <row r="14" spans="1:12" ht="15.9" customHeight="1" x14ac:dyDescent="0.3">
      <c r="A14" s="269" t="s">
        <v>196</v>
      </c>
      <c r="B14" s="282">
        <v>83769124.928200006</v>
      </c>
      <c r="C14" s="282">
        <v>47976131.086599998</v>
      </c>
      <c r="D14" s="282">
        <v>49650588.706600003</v>
      </c>
      <c r="E14" s="257">
        <v>3.4901889378647501E-2</v>
      </c>
      <c r="F14" s="270">
        <v>0.90210398261696789</v>
      </c>
      <c r="G14" s="319"/>
      <c r="H14" s="319"/>
      <c r="I14" s="28"/>
      <c r="J14"/>
      <c r="K14"/>
      <c r="L14"/>
    </row>
    <row r="15" spans="1:12" ht="15.9" customHeight="1" x14ac:dyDescent="0.25">
      <c r="A15" s="361" t="s">
        <v>480</v>
      </c>
      <c r="B15" s="361"/>
      <c r="C15" s="361"/>
      <c r="D15" s="361"/>
      <c r="E15" s="361"/>
      <c r="F15" s="361"/>
      <c r="G15" s="319"/>
      <c r="H15" s="319"/>
      <c r="J15"/>
      <c r="K15"/>
      <c r="L15"/>
    </row>
    <row r="16" spans="1:12" ht="15.9" customHeight="1" x14ac:dyDescent="0.3">
      <c r="A16" s="262" t="s">
        <v>488</v>
      </c>
      <c r="B16" s="263">
        <v>17392158.578699991</v>
      </c>
      <c r="C16" s="263">
        <v>8173862.7454999983</v>
      </c>
      <c r="D16" s="263">
        <v>15563854.242699988</v>
      </c>
      <c r="E16" s="264">
        <v>0.90410026780403707</v>
      </c>
      <c r="F16" s="279"/>
      <c r="G16" s="319"/>
      <c r="H16" s="319"/>
      <c r="I16" s="28"/>
      <c r="J16"/>
      <c r="K16"/>
      <c r="L16"/>
    </row>
    <row r="17" spans="1:12" ht="15.9" customHeight="1" x14ac:dyDescent="0.3">
      <c r="A17" s="24" t="s">
        <v>475</v>
      </c>
      <c r="B17" s="6">
        <v>11361811</v>
      </c>
      <c r="C17" s="6">
        <v>7214974</v>
      </c>
      <c r="D17" s="6">
        <v>6211164</v>
      </c>
      <c r="E17" s="27">
        <v>-0.1391287064929132</v>
      </c>
      <c r="F17" s="27"/>
      <c r="G17" s="325"/>
      <c r="H17" s="319"/>
      <c r="I17" s="28"/>
      <c r="J17"/>
      <c r="K17"/>
      <c r="L17"/>
    </row>
    <row r="18" spans="1:12" ht="15.9" customHeight="1" thickBot="1" x14ac:dyDescent="0.35">
      <c r="A18" s="300" t="s">
        <v>196</v>
      </c>
      <c r="B18" s="277">
        <v>6030347.5786999911</v>
      </c>
      <c r="C18" s="277">
        <v>958888.74549999833</v>
      </c>
      <c r="D18" s="277">
        <v>9352690.2426999882</v>
      </c>
      <c r="E18" s="278">
        <v>8.7536761032930528</v>
      </c>
      <c r="F18" s="278"/>
      <c r="G18" s="325"/>
      <c r="H18" s="28"/>
      <c r="I18" s="28"/>
      <c r="J18"/>
      <c r="K18"/>
      <c r="L18"/>
    </row>
    <row r="19" spans="1:12" ht="27" customHeight="1" thickTop="1" x14ac:dyDescent="0.25">
      <c r="A19" s="362" t="s">
        <v>413</v>
      </c>
      <c r="B19" s="362"/>
      <c r="C19" s="362"/>
      <c r="D19" s="362"/>
      <c r="E19" s="362"/>
      <c r="F19" s="362"/>
      <c r="G19" s="325"/>
      <c r="H19" s="28"/>
      <c r="I19" s="28"/>
    </row>
    <row r="20" spans="1:12" ht="66.650000000000006" customHeight="1" x14ac:dyDescent="0.25">
      <c r="A20" s="360" t="s">
        <v>535</v>
      </c>
      <c r="B20" s="360"/>
      <c r="C20" s="360"/>
      <c r="D20" s="360"/>
      <c r="E20" s="360"/>
      <c r="F20" s="360"/>
      <c r="G20" s="325"/>
      <c r="H20" s="28"/>
      <c r="I20" s="28"/>
    </row>
  </sheetData>
  <mergeCells count="10">
    <mergeCell ref="A20:F20"/>
    <mergeCell ref="A11:F11"/>
    <mergeCell ref="A15:F15"/>
    <mergeCell ref="A19:F19"/>
    <mergeCell ref="A1:F1"/>
    <mergeCell ref="A2:F2"/>
    <mergeCell ref="A3:F3"/>
    <mergeCell ref="A4:F4"/>
    <mergeCell ref="C5:D5"/>
    <mergeCell ref="A7:F7"/>
  </mergeCells>
  <printOptions horizontalCentered="1"/>
  <pageMargins left="0.78740157480314965" right="0.78740157480314965" top="1.8897637795275593" bottom="0.78740157480314965" header="0" footer="0.59055118110236227"/>
  <pageSetup scale="83" orientation="portrait"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X52"/>
  <sheetViews>
    <sheetView workbookViewId="0">
      <selection sqref="A1:XFD1048576"/>
    </sheetView>
  </sheetViews>
  <sheetFormatPr baseColWidth="10" defaultColWidth="11.453125" defaultRowHeight="12.5" x14ac:dyDescent="0.25"/>
  <cols>
    <col min="1" max="1" width="18.36328125" style="1" bestFit="1" customWidth="1"/>
    <col min="2" max="2" width="17.08984375" style="1" bestFit="1" customWidth="1"/>
    <col min="3" max="3" width="10.36328125" style="1" customWidth="1"/>
    <col min="4" max="4" width="10.453125" style="1" customWidth="1"/>
    <col min="5" max="5" width="10.36328125" style="1" bestFit="1" customWidth="1"/>
    <col min="6" max="6" width="13" style="1" bestFit="1" customWidth="1"/>
    <col min="7" max="9" width="13" style="1" customWidth="1"/>
    <col min="10" max="12" width="13.6328125" style="1" bestFit="1" customWidth="1"/>
    <col min="13" max="13" width="11.453125" style="1"/>
    <col min="14" max="15" width="14.36328125" style="1" bestFit="1" customWidth="1"/>
    <col min="16" max="16384" width="11.453125" style="1"/>
  </cols>
  <sheetData>
    <row r="1" spans="1:22" ht="15.9" customHeight="1" x14ac:dyDescent="0.25">
      <c r="A1" s="363" t="s">
        <v>489</v>
      </c>
      <c r="B1" s="363"/>
      <c r="C1" s="363"/>
      <c r="D1" s="363"/>
      <c r="E1" s="363"/>
      <c r="F1" s="363"/>
      <c r="G1" s="84"/>
      <c r="H1" s="84"/>
      <c r="I1" s="84"/>
      <c r="J1" s="84"/>
      <c r="K1" s="84"/>
      <c r="L1" s="84"/>
      <c r="M1" s="102"/>
      <c r="N1" s="102"/>
      <c r="O1" s="102"/>
      <c r="P1" s="102"/>
      <c r="Q1" s="102"/>
      <c r="R1"/>
      <c r="S1"/>
      <c r="T1"/>
      <c r="U1"/>
      <c r="V1"/>
    </row>
    <row r="2" spans="1:22" ht="15.9" customHeight="1" x14ac:dyDescent="0.25">
      <c r="A2" s="361" t="s">
        <v>120</v>
      </c>
      <c r="B2" s="361"/>
      <c r="C2" s="361"/>
      <c r="D2" s="361"/>
      <c r="E2" s="361"/>
      <c r="F2" s="361"/>
      <c r="G2" s="84"/>
      <c r="H2" s="84"/>
      <c r="I2" s="84"/>
      <c r="J2" s="84"/>
      <c r="K2" s="84"/>
      <c r="L2" s="84"/>
      <c r="M2" s="102"/>
      <c r="N2" s="102"/>
      <c r="O2" s="102"/>
      <c r="P2" s="102"/>
      <c r="Q2" s="102"/>
      <c r="R2"/>
      <c r="S2"/>
      <c r="T2"/>
      <c r="U2"/>
      <c r="V2"/>
    </row>
    <row r="3" spans="1:22" ht="15.9" customHeight="1" x14ac:dyDescent="0.25">
      <c r="A3" s="361" t="s">
        <v>121</v>
      </c>
      <c r="B3" s="361"/>
      <c r="C3" s="361"/>
      <c r="D3" s="361"/>
      <c r="E3" s="361"/>
      <c r="F3" s="361"/>
      <c r="G3" s="84"/>
      <c r="H3" s="84"/>
      <c r="I3" s="84"/>
      <c r="J3" s="84"/>
      <c r="K3" s="84"/>
      <c r="L3" s="84"/>
      <c r="M3" s="102"/>
      <c r="N3" s="102"/>
      <c r="O3" s="102"/>
      <c r="P3" s="102"/>
      <c r="Q3" s="102"/>
      <c r="R3"/>
      <c r="S3"/>
      <c r="T3"/>
      <c r="U3"/>
      <c r="V3"/>
    </row>
    <row r="4" spans="1:22" ht="15.9" customHeight="1" thickBot="1" x14ac:dyDescent="0.35">
      <c r="A4" s="361" t="s">
        <v>224</v>
      </c>
      <c r="B4" s="361"/>
      <c r="C4" s="361"/>
      <c r="D4" s="361"/>
      <c r="E4" s="361"/>
      <c r="F4" s="361"/>
      <c r="G4" s="84"/>
      <c r="H4" s="84"/>
      <c r="I4" s="84"/>
      <c r="J4" s="84"/>
      <c r="K4" s="84"/>
      <c r="L4" s="84"/>
      <c r="M4" s="29"/>
      <c r="N4" s="29"/>
      <c r="O4" s="29"/>
      <c r="P4" s="29"/>
      <c r="Q4" s="29"/>
      <c r="R4"/>
      <c r="S4"/>
      <c r="T4"/>
      <c r="U4"/>
      <c r="V4"/>
    </row>
    <row r="5" spans="1:22" ht="13.5" thickTop="1" x14ac:dyDescent="0.3">
      <c r="A5" s="253" t="s">
        <v>122</v>
      </c>
      <c r="B5" s="249">
        <v>2025</v>
      </c>
      <c r="C5" s="364" t="s">
        <v>549</v>
      </c>
      <c r="D5" s="364"/>
      <c r="E5" s="251" t="s">
        <v>136</v>
      </c>
      <c r="F5" s="251" t="s">
        <v>128</v>
      </c>
      <c r="G5" s="84"/>
      <c r="H5" s="84"/>
      <c r="I5" s="84"/>
      <c r="J5" s="84"/>
      <c r="K5" s="84"/>
      <c r="L5" s="84"/>
      <c r="M5" s="29"/>
      <c r="N5" s="29"/>
      <c r="O5" s="29"/>
      <c r="P5" s="29"/>
      <c r="Q5" s="29"/>
      <c r="R5"/>
      <c r="S5"/>
      <c r="T5"/>
      <c r="U5"/>
      <c r="V5"/>
    </row>
    <row r="6" spans="1:22" ht="13.5" thickBot="1" x14ac:dyDescent="0.35">
      <c r="A6" s="254"/>
      <c r="B6" s="250" t="s">
        <v>342</v>
      </c>
      <c r="C6" s="250">
        <v>2025</v>
      </c>
      <c r="D6" s="250">
        <v>2026</v>
      </c>
      <c r="E6" s="250" t="s">
        <v>539</v>
      </c>
      <c r="F6" s="252">
        <v>2026</v>
      </c>
      <c r="G6" s="84"/>
      <c r="H6" s="84"/>
      <c r="I6" s="84"/>
      <c r="J6" s="84"/>
      <c r="K6" s="84"/>
      <c r="L6" s="84"/>
      <c r="R6"/>
      <c r="S6"/>
      <c r="T6"/>
      <c r="U6"/>
      <c r="V6"/>
    </row>
    <row r="7" spans="1:22" s="83" customFormat="1" ht="13.5" thickTop="1" x14ac:dyDescent="0.3">
      <c r="A7" s="29" t="s">
        <v>408</v>
      </c>
      <c r="B7" s="236">
        <v>110363086.5069</v>
      </c>
      <c r="C7" s="236">
        <v>61386293.832099997</v>
      </c>
      <c r="D7" s="236">
        <v>70602507.949299991</v>
      </c>
      <c r="E7" s="25">
        <v>0.1501347213175569</v>
      </c>
      <c r="F7" s="154"/>
      <c r="G7" s="84"/>
      <c r="H7" s="84"/>
      <c r="I7" s="84"/>
      <c r="J7" s="84"/>
      <c r="K7" s="84"/>
      <c r="L7" s="84"/>
      <c r="M7" s="235"/>
    </row>
    <row r="8" spans="1:22" s="83" customFormat="1" ht="13" x14ac:dyDescent="0.3">
      <c r="A8" s="29" t="s">
        <v>409</v>
      </c>
      <c r="B8" s="236">
        <v>66735993.910000004</v>
      </c>
      <c r="C8" s="236">
        <v>35620079.414999999</v>
      </c>
      <c r="D8" s="236">
        <v>43335201.681500003</v>
      </c>
      <c r="E8" s="25">
        <v>0.21659475198281233</v>
      </c>
      <c r="F8" s="154"/>
      <c r="G8" s="84"/>
      <c r="H8" s="84"/>
      <c r="I8" s="84"/>
      <c r="J8"/>
      <c r="K8"/>
      <c r="L8"/>
      <c r="M8"/>
    </row>
    <row r="9" spans="1:22" ht="13" x14ac:dyDescent="0.3">
      <c r="A9" s="29"/>
      <c r="B9" s="29"/>
      <c r="C9" s="29"/>
      <c r="D9" s="29"/>
      <c r="E9" s="29"/>
      <c r="F9" s="154"/>
      <c r="G9"/>
      <c r="H9"/>
      <c r="I9"/>
      <c r="J9"/>
      <c r="K9"/>
      <c r="L9"/>
      <c r="M9"/>
      <c r="R9"/>
      <c r="S9"/>
      <c r="T9"/>
      <c r="U9"/>
      <c r="V9"/>
    </row>
    <row r="10" spans="1:22" ht="15.9" customHeight="1" x14ac:dyDescent="0.25">
      <c r="A10" s="365" t="s">
        <v>124</v>
      </c>
      <c r="B10" s="365"/>
      <c r="C10" s="365"/>
      <c r="D10" s="365"/>
      <c r="E10" s="365"/>
      <c r="F10" s="365"/>
      <c r="G10"/>
      <c r="H10"/>
      <c r="I10"/>
      <c r="J10"/>
      <c r="K10"/>
      <c r="L10"/>
      <c r="M10"/>
      <c r="R10"/>
      <c r="S10"/>
      <c r="T10"/>
      <c r="U10"/>
      <c r="V10"/>
    </row>
    <row r="11" spans="1:22" ht="15.9" customHeight="1" x14ac:dyDescent="0.3">
      <c r="A11" s="258" t="s">
        <v>229</v>
      </c>
      <c r="B11" s="259">
        <v>20563614</v>
      </c>
      <c r="C11" s="259">
        <v>12451274</v>
      </c>
      <c r="D11" s="259">
        <v>11599229</v>
      </c>
      <c r="E11" s="260">
        <v>-6.8430346966904754E-2</v>
      </c>
      <c r="F11" s="260">
        <v>0.16428919222429694</v>
      </c>
      <c r="G11"/>
      <c r="H11"/>
      <c r="I11"/>
      <c r="J11"/>
      <c r="K11"/>
      <c r="L11"/>
      <c r="M11"/>
      <c r="N11" s="316"/>
      <c r="O11" s="305"/>
      <c r="R11"/>
      <c r="S11"/>
      <c r="T11"/>
      <c r="U11"/>
      <c r="V11"/>
    </row>
    <row r="12" spans="1:22" ht="15.9" customHeight="1" x14ac:dyDescent="0.25">
      <c r="A12" s="87" t="s">
        <v>251</v>
      </c>
      <c r="B12" s="33">
        <v>13422761</v>
      </c>
      <c r="C12" s="33">
        <v>8098237</v>
      </c>
      <c r="D12" s="33">
        <v>7610321</v>
      </c>
      <c r="E12" s="27">
        <v>-6.0249656808018831E-2</v>
      </c>
      <c r="F12" s="27">
        <v>0.65610576358135531</v>
      </c>
      <c r="G12"/>
      <c r="H12"/>
      <c r="I12"/>
      <c r="J12"/>
      <c r="K12"/>
      <c r="L12"/>
      <c r="M12"/>
      <c r="R12"/>
      <c r="S12"/>
      <c r="T12"/>
      <c r="U12"/>
      <c r="V12"/>
    </row>
    <row r="13" spans="1:22" ht="15.9" customHeight="1" x14ac:dyDescent="0.25">
      <c r="A13" s="87" t="s">
        <v>252</v>
      </c>
      <c r="B13" s="33">
        <v>1778006</v>
      </c>
      <c r="C13" s="33">
        <v>1084488</v>
      </c>
      <c r="D13" s="33">
        <v>1022304</v>
      </c>
      <c r="E13" s="27">
        <v>-5.7339500298758492E-2</v>
      </c>
      <c r="F13" s="27">
        <v>8.8135513144882299E-2</v>
      </c>
      <c r="G13" s="241"/>
      <c r="H13"/>
      <c r="I13"/>
      <c r="J13"/>
      <c r="K13"/>
      <c r="L13"/>
      <c r="M13"/>
      <c r="N13" s="28"/>
      <c r="O13" s="28"/>
      <c r="P13" s="28"/>
      <c r="Q13" s="28"/>
      <c r="R13"/>
      <c r="S13"/>
      <c r="T13"/>
      <c r="U13"/>
      <c r="V13"/>
    </row>
    <row r="14" spans="1:22" ht="15.9" customHeight="1" x14ac:dyDescent="0.25">
      <c r="A14" s="255" t="s">
        <v>253</v>
      </c>
      <c r="B14" s="256">
        <v>5362847</v>
      </c>
      <c r="C14" s="256">
        <v>3268549</v>
      </c>
      <c r="D14" s="256">
        <v>2966604</v>
      </c>
      <c r="E14" s="257">
        <v>-9.2378911865785091E-2</v>
      </c>
      <c r="F14" s="257">
        <v>0.25575872327376242</v>
      </c>
      <c r="G14"/>
      <c r="H14"/>
      <c r="I14"/>
      <c r="J14"/>
      <c r="K14"/>
      <c r="L14"/>
      <c r="M14"/>
      <c r="N14" s="28"/>
      <c r="O14" s="28"/>
      <c r="P14" s="28"/>
      <c r="Q14" s="28"/>
      <c r="R14"/>
      <c r="S14"/>
      <c r="T14"/>
      <c r="U14"/>
      <c r="V14"/>
    </row>
    <row r="15" spans="1:22" ht="15.9" customHeight="1" x14ac:dyDescent="0.25">
      <c r="A15" s="361" t="s">
        <v>126</v>
      </c>
      <c r="B15" s="361"/>
      <c r="C15" s="361"/>
      <c r="D15" s="361"/>
      <c r="E15" s="361"/>
      <c r="F15" s="361"/>
      <c r="G15" s="84"/>
      <c r="H15" s="84"/>
      <c r="I15" s="84"/>
      <c r="J15" s="84"/>
      <c r="K15" s="84"/>
      <c r="L15" s="84"/>
      <c r="R15"/>
      <c r="S15"/>
      <c r="T15"/>
      <c r="U15"/>
      <c r="V15"/>
    </row>
    <row r="16" spans="1:22" ht="15.9" customHeight="1" x14ac:dyDescent="0.3">
      <c r="A16" s="262" t="s">
        <v>229</v>
      </c>
      <c r="B16" s="263">
        <v>9201803</v>
      </c>
      <c r="C16" s="263">
        <v>5236300</v>
      </c>
      <c r="D16" s="263">
        <v>5388065</v>
      </c>
      <c r="E16" s="264">
        <v>2.8983251532570708E-2</v>
      </c>
      <c r="F16" s="265"/>
      <c r="G16" s="326"/>
      <c r="H16" s="84"/>
      <c r="I16" s="84"/>
      <c r="J16" s="84"/>
      <c r="K16" s="84"/>
      <c r="L16" s="84"/>
      <c r="M16" s="26"/>
      <c r="N16" s="26"/>
      <c r="O16" s="26"/>
      <c r="P16" s="26"/>
      <c r="Q16" s="26"/>
      <c r="R16"/>
      <c r="S16"/>
      <c r="T16"/>
      <c r="U16"/>
      <c r="V16"/>
    </row>
    <row r="17" spans="1:24" ht="15.9" customHeight="1" x14ac:dyDescent="0.25">
      <c r="A17" s="87" t="s">
        <v>251</v>
      </c>
      <c r="B17" s="6">
        <v>5730934</v>
      </c>
      <c r="C17" s="6">
        <v>3289817</v>
      </c>
      <c r="D17" s="6">
        <v>3294612</v>
      </c>
      <c r="E17" s="27">
        <v>1.4575278807301439E-3</v>
      </c>
      <c r="F17" s="27">
        <v>0.6114647837396171</v>
      </c>
      <c r="G17" s="84"/>
      <c r="H17" s="84"/>
      <c r="I17" s="84"/>
      <c r="J17" s="84"/>
      <c r="K17" s="84"/>
      <c r="L17" s="84"/>
      <c r="M17" s="28"/>
      <c r="N17" s="28"/>
      <c r="O17" s="28"/>
      <c r="P17" s="28"/>
      <c r="Q17" s="28"/>
      <c r="R17"/>
      <c r="S17"/>
      <c r="T17"/>
      <c r="U17"/>
      <c r="V17"/>
    </row>
    <row r="18" spans="1:24" ht="15.9" customHeight="1" x14ac:dyDescent="0.25">
      <c r="A18" s="87" t="s">
        <v>252</v>
      </c>
      <c r="B18" s="6">
        <v>3217119</v>
      </c>
      <c r="C18" s="6">
        <v>1785147</v>
      </c>
      <c r="D18" s="6">
        <v>1948251</v>
      </c>
      <c r="E18" s="27">
        <v>9.1367265552920851E-2</v>
      </c>
      <c r="F18" s="27">
        <v>0.36158639511587182</v>
      </c>
      <c r="G18" s="84"/>
      <c r="H18" s="84"/>
      <c r="I18" s="84"/>
      <c r="J18" s="84"/>
      <c r="K18" s="84"/>
      <c r="L18" s="84"/>
      <c r="M18" s="28"/>
      <c r="N18" s="28"/>
      <c r="O18" s="28"/>
      <c r="P18" s="28"/>
      <c r="Q18" s="28"/>
      <c r="R18"/>
      <c r="S18"/>
      <c r="T18"/>
      <c r="U18"/>
      <c r="V18"/>
    </row>
    <row r="19" spans="1:24" ht="15.9" customHeight="1" x14ac:dyDescent="0.25">
      <c r="A19" s="255" t="s">
        <v>253</v>
      </c>
      <c r="B19" s="261">
        <v>253750</v>
      </c>
      <c r="C19" s="261">
        <v>161336</v>
      </c>
      <c r="D19" s="261">
        <v>145202</v>
      </c>
      <c r="E19" s="257">
        <v>-0.10000247929786285</v>
      </c>
      <c r="F19" s="257">
        <v>2.6948821144511064E-2</v>
      </c>
      <c r="G19" s="84"/>
      <c r="H19" s="84"/>
      <c r="I19" s="84"/>
      <c r="J19" s="84"/>
      <c r="K19" s="84"/>
      <c r="L19" s="84"/>
      <c r="M19" s="28"/>
      <c r="N19" s="28"/>
      <c r="O19" s="28"/>
      <c r="P19" s="28"/>
      <c r="Q19" s="28"/>
      <c r="R19"/>
      <c r="S19"/>
      <c r="T19"/>
      <c r="U19"/>
      <c r="V19"/>
    </row>
    <row r="20" spans="1:24" ht="15.9" customHeight="1" x14ac:dyDescent="0.25">
      <c r="A20" s="361" t="s">
        <v>137</v>
      </c>
      <c r="B20" s="361"/>
      <c r="C20" s="361"/>
      <c r="D20" s="361"/>
      <c r="E20" s="361"/>
      <c r="F20" s="361"/>
      <c r="G20" s="84"/>
      <c r="H20" s="84"/>
      <c r="I20" s="84"/>
      <c r="J20" s="84"/>
      <c r="K20" s="84"/>
      <c r="L20" s="84"/>
      <c r="S20" s="6"/>
      <c r="T20" s="6"/>
      <c r="U20" s="6"/>
    </row>
    <row r="21" spans="1:24" ht="15.9" customHeight="1" x14ac:dyDescent="0.3">
      <c r="A21" s="266" t="s">
        <v>229</v>
      </c>
      <c r="B21" s="259">
        <v>11361811</v>
      </c>
      <c r="C21" s="259">
        <v>7214974</v>
      </c>
      <c r="D21" s="259">
        <v>6211164</v>
      </c>
      <c r="E21" s="260">
        <v>-0.1391287064929132</v>
      </c>
      <c r="F21" s="267"/>
      <c r="G21" s="84"/>
      <c r="H21" s="84"/>
      <c r="I21" s="84"/>
      <c r="J21" s="84"/>
      <c r="K21" s="84"/>
      <c r="L21" s="84"/>
      <c r="M21" s="28"/>
      <c r="N21" s="28"/>
      <c r="O21" s="28"/>
      <c r="P21" s="28"/>
      <c r="Q21" s="28"/>
    </row>
    <row r="22" spans="1:24" ht="15.9" customHeight="1" x14ac:dyDescent="0.25">
      <c r="A22" s="87" t="s">
        <v>251</v>
      </c>
      <c r="B22" s="6">
        <v>7691827</v>
      </c>
      <c r="C22" s="6">
        <v>4808420</v>
      </c>
      <c r="D22" s="6">
        <v>4315709</v>
      </c>
      <c r="E22"/>
      <c r="F22"/>
      <c r="G22" s="84"/>
      <c r="H22" s="84"/>
      <c r="I22" s="84"/>
      <c r="J22" s="84"/>
      <c r="K22" s="84"/>
      <c r="L22" s="84"/>
      <c r="M22" s="28"/>
      <c r="N22" s="28"/>
      <c r="O22" s="28"/>
      <c r="P22" s="28"/>
      <c r="Q22" s="28"/>
    </row>
    <row r="23" spans="1:24" ht="15.9" customHeight="1" x14ac:dyDescent="0.25">
      <c r="A23" s="87" t="s">
        <v>252</v>
      </c>
      <c r="B23" s="6">
        <v>-1439113</v>
      </c>
      <c r="C23" s="6">
        <v>-700659</v>
      </c>
      <c r="D23" s="6">
        <v>-925947</v>
      </c>
      <c r="E23"/>
      <c r="F23"/>
      <c r="G23" s="331"/>
      <c r="H23" s="84"/>
      <c r="I23" s="84"/>
      <c r="J23" s="84"/>
      <c r="K23" s="84"/>
      <c r="L23" s="84"/>
      <c r="M23" s="28"/>
      <c r="N23" s="28"/>
      <c r="O23" s="28"/>
      <c r="P23" s="28"/>
      <c r="Q23" s="28"/>
    </row>
    <row r="24" spans="1:24" ht="15.9" customHeight="1" thickBot="1" x14ac:dyDescent="0.3">
      <c r="A24" s="88" t="s">
        <v>253</v>
      </c>
      <c r="B24" s="52">
        <v>5109097</v>
      </c>
      <c r="C24" s="52">
        <v>3107213</v>
      </c>
      <c r="D24" s="52">
        <v>2821402</v>
      </c>
      <c r="E24"/>
      <c r="F24"/>
      <c r="G24" s="84"/>
      <c r="H24" s="84"/>
      <c r="I24" s="84"/>
      <c r="J24" s="84"/>
      <c r="K24" s="84"/>
      <c r="L24" s="84"/>
      <c r="M24" s="28"/>
      <c r="N24" s="28"/>
      <c r="O24" s="28"/>
      <c r="P24" s="28"/>
      <c r="Q24" s="28"/>
    </row>
    <row r="25" spans="1:24" ht="27" customHeight="1" thickTop="1" x14ac:dyDescent="0.25">
      <c r="A25" s="362" t="s">
        <v>413</v>
      </c>
      <c r="B25" s="362"/>
      <c r="C25" s="362"/>
      <c r="D25" s="362"/>
      <c r="E25" s="362"/>
      <c r="F25" s="362"/>
      <c r="G25" s="315"/>
      <c r="H25" s="84"/>
      <c r="I25" s="84"/>
      <c r="J25" s="84"/>
      <c r="K25" s="84"/>
      <c r="L25" s="84"/>
      <c r="M25" s="28"/>
      <c r="N25" s="28"/>
      <c r="O25" s="28"/>
      <c r="P25" s="28"/>
      <c r="Q25" s="28"/>
      <c r="R25" s="30"/>
      <c r="S25" s="152"/>
      <c r="T25" s="23"/>
      <c r="U25" s="167" t="s">
        <v>349</v>
      </c>
    </row>
    <row r="26" spans="1:24" ht="33" customHeight="1" x14ac:dyDescent="0.25">
      <c r="H26" s="84"/>
      <c r="I26" s="84"/>
      <c r="J26" s="84"/>
      <c r="K26" s="84"/>
      <c r="L26" s="84"/>
      <c r="M26" s="28"/>
      <c r="N26" s="28"/>
      <c r="O26" s="28"/>
      <c r="P26" s="28"/>
      <c r="Q26" s="28"/>
      <c r="S26" s="151"/>
      <c r="U26" s="83" t="s">
        <v>184</v>
      </c>
    </row>
    <row r="27" spans="1:24" ht="13" x14ac:dyDescent="0.3">
      <c r="A27" s="7"/>
      <c r="B27" s="7"/>
      <c r="C27" s="7"/>
      <c r="D27" s="7"/>
      <c r="E27" s="7"/>
      <c r="F27" s="7"/>
      <c r="G27" s="7"/>
      <c r="H27" s="84"/>
      <c r="I27" s="84"/>
      <c r="J27" s="84"/>
      <c r="K27" s="84"/>
      <c r="L27" s="84"/>
      <c r="M27" s="28"/>
      <c r="N27" s="28"/>
      <c r="O27" s="28"/>
      <c r="P27" s="28"/>
      <c r="Q27" s="28"/>
      <c r="S27" s="151"/>
      <c r="U27" s="29" t="s">
        <v>251</v>
      </c>
      <c r="V27" s="29" t="s">
        <v>252</v>
      </c>
      <c r="W27" s="29" t="s">
        <v>253</v>
      </c>
      <c r="X27" s="29" t="s">
        <v>181</v>
      </c>
    </row>
    <row r="28" spans="1:24" ht="14.5" x14ac:dyDescent="0.35">
      <c r="A28" s="7"/>
      <c r="B28" s="7"/>
      <c r="C28" s="7"/>
      <c r="D28" s="7"/>
      <c r="E28" s="7"/>
      <c r="F28" s="7"/>
      <c r="G28" s="7"/>
      <c r="H28" s="84"/>
      <c r="I28" s="84"/>
      <c r="J28" s="84"/>
      <c r="K28" s="84"/>
      <c r="L28" s="84"/>
      <c r="M28" s="28"/>
      <c r="N28" s="28"/>
      <c r="O28" s="28"/>
      <c r="P28" s="28"/>
      <c r="Q28" s="28"/>
      <c r="R28">
        <v>4</v>
      </c>
      <c r="S28" s="151" t="s">
        <v>550</v>
      </c>
      <c r="T28" s="86" t="s">
        <v>551</v>
      </c>
      <c r="U28" s="107">
        <v>3291086</v>
      </c>
      <c r="V28" s="107">
        <v>-586252</v>
      </c>
      <c r="W28" s="107">
        <v>3600938</v>
      </c>
      <c r="X28" s="107">
        <v>6305772</v>
      </c>
    </row>
    <row r="29" spans="1:24" ht="14.5" x14ac:dyDescent="0.35">
      <c r="A29" s="7"/>
      <c r="B29" s="7"/>
      <c r="C29" s="7"/>
      <c r="D29" s="7"/>
      <c r="E29" s="7"/>
      <c r="F29" s="7"/>
      <c r="G29" s="7"/>
      <c r="H29" s="84"/>
      <c r="I29" s="84"/>
      <c r="J29" s="84"/>
      <c r="K29" s="84"/>
      <c r="L29" s="84"/>
      <c r="M29" s="28"/>
      <c r="N29" s="28"/>
      <c r="O29" s="28"/>
      <c r="P29" s="28"/>
      <c r="Q29" s="28"/>
      <c r="R29">
        <v>3</v>
      </c>
      <c r="S29" s="151"/>
      <c r="T29" s="86" t="s">
        <v>552</v>
      </c>
      <c r="U29" s="107">
        <v>4179975</v>
      </c>
      <c r="V29" s="107">
        <v>-677778</v>
      </c>
      <c r="W29" s="107">
        <v>2660366</v>
      </c>
      <c r="X29" s="107">
        <v>6162563</v>
      </c>
    </row>
    <row r="30" spans="1:24" ht="14.5" x14ac:dyDescent="0.35">
      <c r="A30" s="7"/>
      <c r="B30" s="7"/>
      <c r="C30" s="7"/>
      <c r="D30" s="7"/>
      <c r="E30" s="7"/>
      <c r="F30" s="7"/>
      <c r="G30" s="7"/>
      <c r="H30" s="84"/>
      <c r="I30" s="84"/>
      <c r="J30" s="84"/>
      <c r="K30" s="84"/>
      <c r="L30" s="84"/>
      <c r="M30" s="28"/>
      <c r="R30">
        <v>2</v>
      </c>
      <c r="S30" s="151"/>
      <c r="T30" s="86" t="s">
        <v>553</v>
      </c>
      <c r="U30" s="107">
        <v>5489950</v>
      </c>
      <c r="V30" s="107">
        <v>-653028</v>
      </c>
      <c r="W30" s="107">
        <v>3084544</v>
      </c>
      <c r="X30" s="107">
        <v>7921466</v>
      </c>
    </row>
    <row r="31" spans="1:24" ht="14.5" x14ac:dyDescent="0.35">
      <c r="A31" s="7"/>
      <c r="B31" s="7"/>
      <c r="C31" s="7"/>
      <c r="D31" s="7"/>
      <c r="E31" s="7"/>
      <c r="F31" s="7"/>
      <c r="G31" s="7"/>
      <c r="H31" s="84"/>
      <c r="I31" s="84"/>
      <c r="J31" s="84"/>
      <c r="K31" s="84"/>
      <c r="L31" s="84"/>
      <c r="M31" s="28"/>
      <c r="R31">
        <v>1</v>
      </c>
      <c r="S31" s="151"/>
      <c r="T31" s="86" t="s">
        <v>554</v>
      </c>
      <c r="U31" s="107">
        <v>4808420</v>
      </c>
      <c r="V31" s="107">
        <v>-700659</v>
      </c>
      <c r="W31" s="107">
        <v>3107213</v>
      </c>
      <c r="X31" s="107">
        <v>7214974</v>
      </c>
    </row>
    <row r="32" spans="1:24" ht="14.5" x14ac:dyDescent="0.35">
      <c r="A32" s="7"/>
      <c r="B32" s="7"/>
      <c r="C32" s="7"/>
      <c r="D32" s="7"/>
      <c r="E32" s="7"/>
      <c r="F32" s="7"/>
      <c r="G32" s="7"/>
      <c r="H32" s="84"/>
      <c r="I32" s="84"/>
      <c r="J32" s="84"/>
      <c r="K32" s="84"/>
      <c r="L32" s="84"/>
      <c r="M32" s="28"/>
      <c r="R32">
        <v>0</v>
      </c>
      <c r="S32" s="151"/>
      <c r="T32" s="86" t="s">
        <v>555</v>
      </c>
      <c r="U32" s="107">
        <v>4315709</v>
      </c>
      <c r="V32" s="107">
        <v>-925947</v>
      </c>
      <c r="W32" s="107">
        <v>2821402</v>
      </c>
      <c r="X32" s="107">
        <v>6211164</v>
      </c>
    </row>
    <row r="33" spans="1:18" ht="13" x14ac:dyDescent="0.25">
      <c r="A33" s="7"/>
      <c r="B33" s="7"/>
      <c r="C33" s="7"/>
      <c r="D33" s="7"/>
      <c r="E33" s="7"/>
      <c r="F33" s="7"/>
      <c r="G33" s="7"/>
      <c r="H33" s="84"/>
      <c r="I33" s="84"/>
      <c r="J33" s="84"/>
      <c r="K33" s="84"/>
      <c r="L33" s="84"/>
      <c r="M33" s="28"/>
    </row>
    <row r="34" spans="1:18" ht="13" x14ac:dyDescent="0.25">
      <c r="A34" s="7"/>
      <c r="B34" s="7"/>
      <c r="C34" s="7"/>
      <c r="D34" s="7"/>
      <c r="E34" s="7"/>
      <c r="F34" s="7"/>
      <c r="G34" s="7"/>
      <c r="H34" s="84"/>
      <c r="I34" s="84"/>
      <c r="J34" s="84"/>
      <c r="K34" s="84"/>
      <c r="L34" s="84"/>
      <c r="M34" s="28"/>
    </row>
    <row r="35" spans="1:18" ht="13" x14ac:dyDescent="0.25">
      <c r="A35" s="7"/>
      <c r="B35" s="7"/>
      <c r="C35" s="7"/>
      <c r="D35" s="7"/>
      <c r="E35" s="7"/>
      <c r="F35" s="7"/>
      <c r="G35" s="7"/>
      <c r="H35" s="84"/>
      <c r="I35" s="84"/>
      <c r="J35" s="84"/>
      <c r="K35" s="84"/>
      <c r="L35" s="84"/>
      <c r="M35" s="28"/>
      <c r="R35" s="6"/>
    </row>
    <row r="36" spans="1:18" ht="13" x14ac:dyDescent="0.25">
      <c r="A36" s="7"/>
      <c r="B36" s="7"/>
      <c r="C36" s="7"/>
      <c r="D36" s="7"/>
      <c r="E36" s="7"/>
      <c r="F36" s="7"/>
      <c r="G36" s="7"/>
      <c r="H36" s="84"/>
      <c r="I36" s="84"/>
      <c r="J36" s="84"/>
      <c r="K36" s="84"/>
      <c r="L36" s="84"/>
      <c r="M36" s="28"/>
      <c r="R36" s="6"/>
    </row>
    <row r="37" spans="1:18" ht="13" x14ac:dyDescent="0.25">
      <c r="A37" s="7"/>
      <c r="B37" s="7"/>
      <c r="C37" s="7"/>
      <c r="D37" s="7"/>
      <c r="E37" s="7"/>
      <c r="F37" s="7"/>
      <c r="G37" s="7"/>
      <c r="H37" s="84"/>
      <c r="I37" s="84"/>
      <c r="J37" s="84"/>
      <c r="K37" s="84"/>
      <c r="L37" s="84"/>
      <c r="M37" s="28"/>
      <c r="R37" s="6"/>
    </row>
    <row r="38" spans="1:18" ht="13" x14ac:dyDescent="0.25">
      <c r="A38" s="7"/>
      <c r="B38" s="7"/>
      <c r="C38" s="7"/>
      <c r="D38" s="7"/>
      <c r="E38" s="7"/>
      <c r="F38" s="7"/>
      <c r="G38" s="7"/>
      <c r="H38" s="84"/>
      <c r="I38" s="84"/>
      <c r="J38" s="84"/>
      <c r="K38" s="84"/>
      <c r="L38" s="84"/>
      <c r="M38" s="28"/>
    </row>
    <row r="39" spans="1:18" ht="13" x14ac:dyDescent="0.25">
      <c r="A39" s="7"/>
      <c r="B39" s="7"/>
      <c r="C39" s="7"/>
      <c r="D39" s="7"/>
      <c r="E39" s="7"/>
      <c r="F39" s="7"/>
      <c r="G39" s="7"/>
      <c r="H39" s="84"/>
      <c r="I39" s="84"/>
      <c r="J39" s="84"/>
      <c r="K39" s="84"/>
      <c r="L39" s="84"/>
      <c r="M39" s="28"/>
      <c r="R39" s="6"/>
    </row>
    <row r="40" spans="1:18" ht="13" x14ac:dyDescent="0.25">
      <c r="A40" s="7"/>
      <c r="B40" s="7"/>
      <c r="C40" s="7"/>
      <c r="D40" s="7"/>
      <c r="E40" s="7"/>
      <c r="F40" s="7"/>
      <c r="G40" s="7"/>
      <c r="H40" s="84"/>
      <c r="I40" s="84"/>
      <c r="J40" s="84"/>
      <c r="K40" s="84"/>
      <c r="L40" s="84"/>
      <c r="M40" s="28"/>
      <c r="R40" s="6"/>
    </row>
    <row r="41" spans="1:18" ht="13" x14ac:dyDescent="0.25">
      <c r="A41" s="7"/>
      <c r="B41" s="7"/>
      <c r="C41" s="7"/>
      <c r="D41" s="7"/>
      <c r="E41" s="7"/>
      <c r="F41" s="7"/>
      <c r="G41" s="7"/>
      <c r="H41" s="84"/>
      <c r="I41" s="84"/>
      <c r="J41" s="84"/>
      <c r="K41" s="84"/>
      <c r="L41" s="84"/>
      <c r="M41" s="28"/>
      <c r="R41" s="6"/>
    </row>
    <row r="42" spans="1:18" ht="13" x14ac:dyDescent="0.25">
      <c r="A42" s="7"/>
      <c r="B42" s="7"/>
      <c r="C42" s="7"/>
      <c r="D42" s="7"/>
      <c r="E42" s="7"/>
      <c r="F42" s="7"/>
      <c r="G42" s="7"/>
      <c r="H42" s="84"/>
      <c r="I42" s="84"/>
      <c r="J42" s="84"/>
      <c r="K42" s="84"/>
      <c r="L42" s="84"/>
      <c r="M42" s="28"/>
      <c r="R42" s="6"/>
    </row>
    <row r="43" spans="1:18" ht="13" x14ac:dyDescent="0.25">
      <c r="A43" s="7"/>
      <c r="B43" s="7"/>
      <c r="C43" s="7"/>
      <c r="D43" s="7"/>
      <c r="E43" s="7"/>
      <c r="F43" s="7"/>
      <c r="G43" s="7"/>
      <c r="H43" s="84"/>
      <c r="I43" s="84"/>
      <c r="J43" s="84"/>
      <c r="K43" s="84"/>
      <c r="L43" s="84"/>
      <c r="M43" s="28"/>
    </row>
    <row r="44" spans="1:18" ht="13" x14ac:dyDescent="0.25">
      <c r="A44" s="7"/>
      <c r="B44" s="7"/>
      <c r="C44" s="7"/>
      <c r="D44" s="7"/>
      <c r="E44" s="7"/>
      <c r="F44" s="7"/>
      <c r="G44" s="7"/>
      <c r="H44" s="84"/>
      <c r="I44" s="84"/>
      <c r="J44" s="84"/>
      <c r="K44" s="84"/>
      <c r="L44" s="84"/>
      <c r="M44" s="28"/>
      <c r="R44" s="6"/>
    </row>
    <row r="45" spans="1:18" ht="13" x14ac:dyDescent="0.25">
      <c r="A45" s="7"/>
      <c r="B45" s="7"/>
      <c r="C45" s="7"/>
      <c r="D45" s="7"/>
      <c r="E45" s="7"/>
      <c r="F45" s="7"/>
      <c r="G45" s="7"/>
      <c r="H45" s="84"/>
      <c r="I45" s="84"/>
      <c r="J45" s="84"/>
      <c r="K45" s="84"/>
      <c r="L45" s="84"/>
      <c r="M45" s="28"/>
      <c r="R45" s="6"/>
    </row>
    <row r="46" spans="1:18" ht="13" x14ac:dyDescent="0.25">
      <c r="A46" s="7"/>
      <c r="B46" s="7"/>
      <c r="C46" s="7"/>
      <c r="D46" s="7"/>
      <c r="E46" s="7"/>
      <c r="F46" s="7"/>
      <c r="G46" s="7"/>
      <c r="H46" s="84"/>
      <c r="I46" s="84"/>
      <c r="J46" s="84"/>
      <c r="K46" s="84"/>
      <c r="L46" s="84"/>
      <c r="M46" s="28"/>
      <c r="R46" s="6"/>
    </row>
    <row r="47" spans="1:18" ht="13" x14ac:dyDescent="0.25">
      <c r="A47" s="7"/>
      <c r="B47" s="7"/>
      <c r="C47" s="7"/>
      <c r="D47" s="7"/>
      <c r="E47" s="7"/>
      <c r="F47" s="7"/>
      <c r="G47" s="7"/>
      <c r="H47" s="84"/>
      <c r="I47" s="84"/>
      <c r="J47" s="84"/>
      <c r="K47" s="84"/>
      <c r="L47" s="84"/>
      <c r="M47" s="28"/>
      <c r="R47" s="6"/>
    </row>
    <row r="48" spans="1:18" ht="13" x14ac:dyDescent="0.25">
      <c r="A48" s="7"/>
      <c r="B48" s="7"/>
      <c r="C48" s="7"/>
      <c r="D48" s="7"/>
      <c r="E48" s="7"/>
      <c r="F48" s="7"/>
      <c r="G48" s="7"/>
      <c r="H48" s="84"/>
      <c r="I48" s="84"/>
      <c r="J48" s="84"/>
      <c r="K48" s="84"/>
      <c r="L48" s="84"/>
      <c r="M48" s="28"/>
    </row>
    <row r="49" spans="1:18" ht="13" x14ac:dyDescent="0.25">
      <c r="A49" s="7"/>
      <c r="B49" s="7"/>
      <c r="C49" s="7"/>
      <c r="D49" s="7"/>
      <c r="E49" s="7"/>
      <c r="F49" s="7"/>
      <c r="G49" s="7"/>
      <c r="H49" s="84"/>
      <c r="I49" s="84"/>
      <c r="J49" s="84"/>
      <c r="K49" s="84"/>
      <c r="L49" s="84"/>
      <c r="M49" s="28"/>
      <c r="R49" s="6"/>
    </row>
    <row r="50" spans="1:18" ht="13" x14ac:dyDescent="0.25">
      <c r="A50" s="7"/>
      <c r="B50" s="7"/>
      <c r="C50" s="7"/>
      <c r="D50" s="7"/>
      <c r="E50" s="7"/>
      <c r="F50" s="7"/>
      <c r="G50" s="7"/>
      <c r="H50" s="84"/>
      <c r="I50" s="84"/>
      <c r="J50" s="84"/>
      <c r="K50" s="84"/>
      <c r="L50" s="84"/>
      <c r="M50" s="28"/>
      <c r="R50" s="6"/>
    </row>
    <row r="51" spans="1:18" ht="13" x14ac:dyDescent="0.25">
      <c r="A51" s="7"/>
      <c r="B51" s="7"/>
      <c r="C51" s="7"/>
      <c r="D51" s="7"/>
      <c r="E51" s="7"/>
      <c r="F51" s="7"/>
      <c r="G51" s="7"/>
      <c r="H51" s="84"/>
      <c r="I51" s="84"/>
      <c r="J51" s="84"/>
      <c r="K51" s="84"/>
      <c r="L51" s="84"/>
      <c r="M51" s="28"/>
      <c r="R51" s="6"/>
    </row>
    <row r="52" spans="1:18" ht="13" x14ac:dyDescent="0.25">
      <c r="H52" s="84"/>
      <c r="I52" s="84"/>
      <c r="J52" s="84"/>
      <c r="K52" s="84"/>
      <c r="L52" s="84"/>
      <c r="M52" s="28"/>
      <c r="R52" s="6"/>
    </row>
  </sheetData>
  <mergeCells count="9">
    <mergeCell ref="A20:F20"/>
    <mergeCell ref="A25:F25"/>
    <mergeCell ref="A10:F10"/>
    <mergeCell ref="C5:D5"/>
    <mergeCell ref="A1:F1"/>
    <mergeCell ref="A2:F2"/>
    <mergeCell ref="A3:F3"/>
    <mergeCell ref="A4:F4"/>
    <mergeCell ref="A15:F15"/>
  </mergeCells>
  <phoneticPr fontId="0" type="noConversion"/>
  <printOptions horizontalCentered="1" verticalCentered="1"/>
  <pageMargins left="0.78740157480314965" right="0.78740157480314965" top="1.8897637795275593" bottom="0.78740157480314965" header="0" footer="0.59055118110236227"/>
  <pageSetup scale="89" orientation="portrait"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3"/>
  <dimension ref="A1:Y48"/>
  <sheetViews>
    <sheetView workbookViewId="0">
      <selection sqref="A1:XFD1048576"/>
    </sheetView>
  </sheetViews>
  <sheetFormatPr baseColWidth="10" defaultColWidth="11.453125" defaultRowHeight="12.5" x14ac:dyDescent="0.25"/>
  <cols>
    <col min="1" max="1" width="18.36328125" style="1" bestFit="1" customWidth="1"/>
    <col min="2" max="5" width="10.08984375" style="1" bestFit="1" customWidth="1"/>
    <col min="6" max="6" width="11.08984375" style="1" bestFit="1" customWidth="1"/>
    <col min="7" max="7" width="10.6328125" style="1" customWidth="1"/>
    <col min="8" max="8" width="13" style="1" bestFit="1" customWidth="1"/>
    <col min="9" max="14" width="13" style="1" customWidth="1"/>
    <col min="15" max="15" width="11.453125" style="1"/>
    <col min="16" max="16" width="11.453125" style="1" customWidth="1"/>
    <col min="17" max="16384" width="11.453125" style="1"/>
  </cols>
  <sheetData>
    <row r="1" spans="1:25" ht="15.9" customHeight="1" x14ac:dyDescent="0.25">
      <c r="A1" s="363" t="s">
        <v>182</v>
      </c>
      <c r="B1" s="363"/>
      <c r="C1" s="363"/>
      <c r="D1" s="363"/>
      <c r="E1" s="363"/>
      <c r="F1" s="363"/>
      <c r="G1" s="363"/>
      <c r="H1" s="363"/>
      <c r="I1" s="84"/>
      <c r="J1" s="84"/>
      <c r="K1" s="84"/>
      <c r="L1" s="84"/>
      <c r="M1" s="84"/>
      <c r="N1" s="84"/>
      <c r="O1" s="102"/>
      <c r="P1" s="103"/>
    </row>
    <row r="2" spans="1:25" ht="15.9" customHeight="1" x14ac:dyDescent="0.25">
      <c r="A2" s="361" t="s">
        <v>410</v>
      </c>
      <c r="B2" s="361"/>
      <c r="C2" s="361"/>
      <c r="D2" s="361"/>
      <c r="E2" s="361"/>
      <c r="F2" s="361"/>
      <c r="G2" s="361"/>
      <c r="H2" s="361"/>
      <c r="I2" s="84"/>
      <c r="J2" s="84"/>
      <c r="K2" s="84"/>
      <c r="L2" s="84"/>
      <c r="M2" s="84"/>
      <c r="N2" s="84"/>
      <c r="O2" s="102"/>
      <c r="P2" s="103"/>
    </row>
    <row r="3" spans="1:25" ht="15.9" customHeight="1" x14ac:dyDescent="0.3">
      <c r="A3" s="361" t="s">
        <v>121</v>
      </c>
      <c r="B3" s="361"/>
      <c r="C3" s="361"/>
      <c r="D3" s="361"/>
      <c r="E3" s="361"/>
      <c r="F3" s="361"/>
      <c r="G3" s="361"/>
      <c r="H3" s="361"/>
      <c r="I3" s="84"/>
      <c r="J3" s="84"/>
      <c r="K3" s="84"/>
      <c r="L3" s="84"/>
      <c r="M3" s="84"/>
      <c r="N3" s="84"/>
      <c r="O3" s="102"/>
      <c r="P3" s="304"/>
      <c r="Q3" s="304"/>
      <c r="R3" s="304"/>
      <c r="S3" s="304"/>
      <c r="T3" s="304"/>
      <c r="U3" s="304"/>
      <c r="V3" s="304"/>
      <c r="W3" s="304"/>
      <c r="X3" s="304"/>
      <c r="Y3" s="304"/>
    </row>
    <row r="4" spans="1:25" ht="15.9" customHeight="1" thickBot="1" x14ac:dyDescent="0.35">
      <c r="A4" s="361" t="s">
        <v>224</v>
      </c>
      <c r="B4" s="361"/>
      <c r="C4" s="361"/>
      <c r="D4" s="361"/>
      <c r="E4" s="361"/>
      <c r="F4" s="361"/>
      <c r="G4" s="361"/>
      <c r="H4" s="361"/>
      <c r="I4" s="84"/>
      <c r="J4" s="84"/>
      <c r="K4" s="84"/>
      <c r="L4" s="84"/>
      <c r="M4" s="84"/>
      <c r="N4" s="84"/>
      <c r="O4" s="29"/>
      <c r="P4" s="225"/>
      <c r="Q4" s="221"/>
      <c r="R4" s="221"/>
      <c r="S4" s="221"/>
      <c r="T4" s="221"/>
      <c r="U4" s="221"/>
      <c r="V4" s="221"/>
      <c r="W4" s="221"/>
      <c r="X4" s="221"/>
      <c r="Y4" s="221"/>
    </row>
    <row r="5" spans="1:25" ht="13.5" thickTop="1" x14ac:dyDescent="0.3">
      <c r="A5" s="31" t="s">
        <v>122</v>
      </c>
      <c r="B5" s="366">
        <v>2021</v>
      </c>
      <c r="C5" s="366">
        <v>2022</v>
      </c>
      <c r="D5" s="366">
        <v>2023</v>
      </c>
      <c r="E5" s="366">
        <v>2024</v>
      </c>
      <c r="F5" s="366">
        <v>2025</v>
      </c>
      <c r="G5" s="50" t="s">
        <v>135</v>
      </c>
      <c r="H5" s="50" t="s">
        <v>128</v>
      </c>
      <c r="I5" s="154"/>
      <c r="J5" s="154"/>
      <c r="K5" s="154"/>
      <c r="L5" s="154"/>
      <c r="M5" s="154"/>
      <c r="N5" s="154"/>
      <c r="O5" s="29"/>
      <c r="P5" s="221"/>
      <c r="Q5" s="221"/>
      <c r="R5" s="221"/>
      <c r="S5" s="221"/>
      <c r="T5" s="221"/>
      <c r="U5" s="221"/>
      <c r="V5" s="221"/>
      <c r="W5" s="221"/>
      <c r="X5" s="221"/>
      <c r="Y5" s="221"/>
    </row>
    <row r="6" spans="1:25" ht="13.5" thickBot="1" x14ac:dyDescent="0.35">
      <c r="A6" s="222"/>
      <c r="B6" s="367"/>
      <c r="C6" s="367"/>
      <c r="D6" s="367"/>
      <c r="E6" s="367"/>
      <c r="F6" s="367"/>
      <c r="G6" s="223" t="s">
        <v>556</v>
      </c>
      <c r="H6" s="224">
        <v>2025</v>
      </c>
      <c r="I6" s="154"/>
      <c r="J6" s="154"/>
      <c r="K6" s="154"/>
      <c r="L6" s="154"/>
      <c r="M6" s="154"/>
      <c r="N6" s="154"/>
      <c r="P6" s="221"/>
      <c r="Q6" s="221"/>
      <c r="R6" s="221"/>
      <c r="S6" s="221"/>
      <c r="T6" s="221"/>
      <c r="U6" s="221"/>
      <c r="V6" s="221"/>
      <c r="W6" s="221"/>
      <c r="X6" s="221"/>
      <c r="Y6" s="221"/>
    </row>
    <row r="7" spans="1:25" ht="13.5" thickTop="1" x14ac:dyDescent="0.3">
      <c r="A7" s="29" t="s">
        <v>408</v>
      </c>
      <c r="B7" s="33">
        <v>94604151.31226331</v>
      </c>
      <c r="C7" s="33">
        <v>98474716.106999993</v>
      </c>
      <c r="D7" s="33">
        <v>92956501.839300007</v>
      </c>
      <c r="E7" s="33">
        <v>98884209.466399997</v>
      </c>
      <c r="F7" s="33">
        <v>110363086.5069</v>
      </c>
      <c r="G7" s="25">
        <v>0.11608402496659918</v>
      </c>
      <c r="H7" s="154"/>
      <c r="I7" s="154"/>
      <c r="J7" s="154"/>
      <c r="K7" s="154"/>
      <c r="L7" s="154"/>
      <c r="M7" s="154"/>
      <c r="N7" s="154"/>
      <c r="P7" s="226"/>
    </row>
    <row r="8" spans="1:25" ht="13" x14ac:dyDescent="0.3">
      <c r="A8" s="29" t="s">
        <v>409</v>
      </c>
      <c r="B8" s="33">
        <v>57949913.277108997</v>
      </c>
      <c r="C8" s="33">
        <v>55922726.351099998</v>
      </c>
      <c r="D8" s="33">
        <v>51020901.907099999</v>
      </c>
      <c r="E8" s="33">
        <v>56105928.037700005</v>
      </c>
      <c r="F8" s="33">
        <v>66735993.910000004</v>
      </c>
      <c r="G8" s="25">
        <v>0.18946421963036059</v>
      </c>
      <c r="H8" s="154"/>
      <c r="I8" s="154"/>
      <c r="J8" s="154"/>
      <c r="K8" s="154"/>
      <c r="L8" s="154"/>
      <c r="M8" s="154"/>
      <c r="N8" s="154"/>
    </row>
    <row r="9" spans="1:25" ht="15.9" customHeight="1" x14ac:dyDescent="0.25">
      <c r="A9" s="361" t="s">
        <v>124</v>
      </c>
      <c r="B9" s="361"/>
      <c r="C9" s="361"/>
      <c r="D9" s="361"/>
      <c r="E9" s="361"/>
      <c r="F9" s="361"/>
      <c r="G9" s="361"/>
      <c r="H9" s="361"/>
      <c r="I9" s="84"/>
      <c r="J9" s="84"/>
      <c r="K9" s="84"/>
      <c r="L9" s="84"/>
      <c r="M9" s="84"/>
      <c r="N9" s="84"/>
      <c r="P9" s="227"/>
      <c r="Q9" s="6"/>
      <c r="R9" s="226"/>
    </row>
    <row r="10" spans="1:25" ht="15.9" customHeight="1" x14ac:dyDescent="0.3">
      <c r="A10" s="24" t="s">
        <v>229</v>
      </c>
      <c r="B10" s="21">
        <v>17911573</v>
      </c>
      <c r="C10" s="21">
        <v>19009639</v>
      </c>
      <c r="D10" s="21">
        <v>17851602</v>
      </c>
      <c r="E10" s="21">
        <v>20595988</v>
      </c>
      <c r="F10" s="21">
        <v>20563614</v>
      </c>
      <c r="G10" s="25">
        <v>-1.5718595291471329E-3</v>
      </c>
      <c r="H10" s="25">
        <v>0.18632692008585991</v>
      </c>
      <c r="I10" s="25"/>
      <c r="J10" s="25"/>
      <c r="K10" s="25"/>
      <c r="L10" s="25"/>
      <c r="M10" s="25"/>
      <c r="N10" s="25"/>
      <c r="O10" s="6"/>
      <c r="P10" s="227"/>
      <c r="Q10" s="6"/>
      <c r="R10" s="226"/>
    </row>
    <row r="11" spans="1:25" ht="15.9" customHeight="1" x14ac:dyDescent="0.25">
      <c r="A11" s="87" t="s">
        <v>251</v>
      </c>
      <c r="B11" s="33">
        <v>10496669</v>
      </c>
      <c r="C11" s="33">
        <v>10737408</v>
      </c>
      <c r="D11" s="33">
        <v>11273663</v>
      </c>
      <c r="E11" s="33">
        <v>13091375</v>
      </c>
      <c r="F11" s="33">
        <v>13422761</v>
      </c>
      <c r="G11" s="27">
        <v>2.531330742569058E-2</v>
      </c>
      <c r="H11" s="27">
        <v>0.65274328724513109</v>
      </c>
      <c r="I11" s="27"/>
      <c r="J11" s="27"/>
      <c r="K11" s="27"/>
      <c r="L11" s="27"/>
      <c r="M11" s="27"/>
      <c r="N11" s="27"/>
      <c r="O11" s="226"/>
      <c r="P11" s="103"/>
    </row>
    <row r="12" spans="1:25" ht="15.9" customHeight="1" x14ac:dyDescent="0.25">
      <c r="A12" s="87" t="s">
        <v>252</v>
      </c>
      <c r="B12" s="33">
        <v>1759600</v>
      </c>
      <c r="C12" s="33">
        <v>1931031</v>
      </c>
      <c r="D12" s="33">
        <v>1571589</v>
      </c>
      <c r="E12" s="33">
        <v>1662977</v>
      </c>
      <c r="F12" s="33">
        <v>1778006</v>
      </c>
      <c r="G12" s="27">
        <v>6.917052971869124E-2</v>
      </c>
      <c r="H12" s="27">
        <v>8.6463692617455276E-2</v>
      </c>
      <c r="I12" s="27"/>
      <c r="J12" s="27"/>
      <c r="K12" s="27"/>
      <c r="L12" s="27"/>
      <c r="M12" s="27"/>
      <c r="N12" s="27"/>
      <c r="O12" s="28"/>
    </row>
    <row r="13" spans="1:25" ht="15.9" customHeight="1" x14ac:dyDescent="0.25">
      <c r="A13" s="87" t="s">
        <v>253</v>
      </c>
      <c r="B13" s="33">
        <v>5655304</v>
      </c>
      <c r="C13" s="33">
        <v>6341200</v>
      </c>
      <c r="D13" s="33">
        <v>5006350</v>
      </c>
      <c r="E13" s="33">
        <v>5841636</v>
      </c>
      <c r="F13" s="33">
        <v>5362847</v>
      </c>
      <c r="G13" s="27">
        <v>-8.1961457372557958E-2</v>
      </c>
      <c r="H13" s="27">
        <v>0.26079302013741357</v>
      </c>
      <c r="I13" s="27"/>
      <c r="J13" s="27"/>
      <c r="K13" s="27"/>
      <c r="L13" s="27"/>
      <c r="M13" s="27"/>
      <c r="N13" s="27"/>
      <c r="O13" s="28"/>
    </row>
    <row r="14" spans="1:25" ht="15.9" customHeight="1" x14ac:dyDescent="0.25">
      <c r="A14" s="361" t="s">
        <v>126</v>
      </c>
      <c r="B14" s="361"/>
      <c r="C14" s="361"/>
      <c r="D14" s="361"/>
      <c r="E14" s="361"/>
      <c r="F14" s="361"/>
      <c r="G14" s="361"/>
      <c r="H14" s="361"/>
      <c r="I14" s="84"/>
      <c r="J14" s="84"/>
      <c r="K14" s="84"/>
      <c r="L14" s="84"/>
      <c r="M14" s="84"/>
      <c r="N14" s="84"/>
    </row>
    <row r="15" spans="1:25" ht="15.9" customHeight="1" x14ac:dyDescent="0.3">
      <c r="A15" s="2" t="s">
        <v>229</v>
      </c>
      <c r="B15" s="21">
        <v>9591086</v>
      </c>
      <c r="C15" s="21">
        <v>9760333</v>
      </c>
      <c r="D15" s="21">
        <v>8596830</v>
      </c>
      <c r="E15" s="21">
        <v>8698083</v>
      </c>
      <c r="F15" s="21">
        <v>9201803</v>
      </c>
      <c r="G15" s="25">
        <v>5.7911611098675424E-2</v>
      </c>
      <c r="H15" s="26"/>
      <c r="I15" s="26"/>
      <c r="J15" s="26"/>
      <c r="K15" s="26"/>
      <c r="L15" s="26"/>
      <c r="M15" s="26"/>
      <c r="N15" s="26"/>
      <c r="O15" s="26"/>
    </row>
    <row r="16" spans="1:25" ht="15.9" customHeight="1" x14ac:dyDescent="0.25">
      <c r="A16" s="87" t="s">
        <v>251</v>
      </c>
      <c r="B16" s="6">
        <v>5825992</v>
      </c>
      <c r="C16" s="6">
        <v>6480767</v>
      </c>
      <c r="D16" s="6">
        <v>5600437</v>
      </c>
      <c r="E16" s="6">
        <v>5583124</v>
      </c>
      <c r="F16" s="6">
        <v>5730934</v>
      </c>
      <c r="G16" s="27">
        <v>2.6474425429204151E-2</v>
      </c>
      <c r="H16" s="27">
        <v>0.62280555234664337</v>
      </c>
      <c r="I16" s="27"/>
      <c r="J16" s="27"/>
      <c r="K16" s="27"/>
      <c r="L16" s="27"/>
      <c r="M16" s="27"/>
      <c r="N16" s="27"/>
      <c r="O16" s="28"/>
    </row>
    <row r="17" spans="1:24" ht="15.9" customHeight="1" x14ac:dyDescent="0.25">
      <c r="A17" s="87" t="s">
        <v>252</v>
      </c>
      <c r="B17" s="6">
        <v>3184434</v>
      </c>
      <c r="C17" s="6">
        <v>2944530</v>
      </c>
      <c r="D17" s="6">
        <v>2751941</v>
      </c>
      <c r="E17" s="6">
        <v>2884328</v>
      </c>
      <c r="F17" s="6">
        <v>3217119</v>
      </c>
      <c r="G17" s="27">
        <v>0.11537904149597411</v>
      </c>
      <c r="H17" s="27">
        <v>0.3496183302337596</v>
      </c>
      <c r="I17" s="27"/>
      <c r="J17" s="27"/>
      <c r="K17" s="27"/>
      <c r="L17" s="27"/>
      <c r="M17" s="27"/>
      <c r="N17" s="27"/>
      <c r="O17" s="28"/>
    </row>
    <row r="18" spans="1:24" ht="15.9" customHeight="1" x14ac:dyDescent="0.25">
      <c r="A18" s="87" t="s">
        <v>253</v>
      </c>
      <c r="B18" s="6">
        <v>580660</v>
      </c>
      <c r="C18" s="6">
        <v>335036</v>
      </c>
      <c r="D18" s="6">
        <v>244452</v>
      </c>
      <c r="E18" s="6">
        <v>230631</v>
      </c>
      <c r="F18" s="6">
        <v>253750</v>
      </c>
      <c r="G18" s="27">
        <v>0.10024237851806565</v>
      </c>
      <c r="H18" s="27">
        <v>2.7576117419597007E-2</v>
      </c>
      <c r="I18" s="27"/>
      <c r="J18" s="27"/>
      <c r="K18" s="27"/>
      <c r="L18" s="27"/>
      <c r="M18" s="27"/>
      <c r="N18" s="27"/>
      <c r="O18" s="28"/>
    </row>
    <row r="19" spans="1:24" ht="15.9" customHeight="1" x14ac:dyDescent="0.25">
      <c r="A19" s="361" t="s">
        <v>137</v>
      </c>
      <c r="B19" s="361"/>
      <c r="C19" s="361"/>
      <c r="D19" s="361"/>
      <c r="E19" s="361"/>
      <c r="F19" s="361"/>
      <c r="G19" s="361"/>
      <c r="H19" s="361"/>
      <c r="I19" s="84"/>
      <c r="J19" s="27"/>
      <c r="K19" s="27"/>
      <c r="L19" s="27"/>
      <c r="M19" s="27"/>
      <c r="N19" s="84"/>
    </row>
    <row r="20" spans="1:24" ht="15.9" customHeight="1" x14ac:dyDescent="0.3">
      <c r="A20" s="2" t="s">
        <v>229</v>
      </c>
      <c r="B20" s="21">
        <v>8320487</v>
      </c>
      <c r="C20" s="21">
        <v>9249306</v>
      </c>
      <c r="D20" s="21">
        <v>9254772</v>
      </c>
      <c r="E20" s="21">
        <v>11897905</v>
      </c>
      <c r="F20" s="21">
        <v>11361811</v>
      </c>
      <c r="G20" s="25">
        <v>-4.5057848419532684E-2</v>
      </c>
      <c r="H20" s="28"/>
      <c r="I20" s="28"/>
      <c r="J20" s="27"/>
      <c r="K20" s="27"/>
      <c r="L20" s="27"/>
      <c r="M20" s="27"/>
      <c r="N20" s="28"/>
      <c r="O20" s="28"/>
    </row>
    <row r="21" spans="1:24" ht="15.9" customHeight="1" x14ac:dyDescent="0.25">
      <c r="A21" s="87" t="s">
        <v>251</v>
      </c>
      <c r="B21" s="6">
        <v>4670677</v>
      </c>
      <c r="C21" s="6">
        <v>4256641</v>
      </c>
      <c r="D21" s="6">
        <v>5673226</v>
      </c>
      <c r="E21" s="6">
        <v>7508251</v>
      </c>
      <c r="F21" s="6">
        <v>7691827</v>
      </c>
      <c r="G21" s="27">
        <v>2.4449901847980307E-2</v>
      </c>
      <c r="H21" s="27"/>
      <c r="I21" s="27"/>
      <c r="J21" s="27"/>
      <c r="K21" s="27"/>
      <c r="L21" s="27"/>
      <c r="M21" s="27"/>
      <c r="N21" s="28"/>
      <c r="O21" s="28"/>
    </row>
    <row r="22" spans="1:24" ht="15.9" customHeight="1" x14ac:dyDescent="0.25">
      <c r="A22" s="87" t="s">
        <v>252</v>
      </c>
      <c r="B22" s="6">
        <v>-1424834</v>
      </c>
      <c r="C22" s="6">
        <v>-1013499</v>
      </c>
      <c r="D22" s="6">
        <v>-1180352</v>
      </c>
      <c r="E22" s="6">
        <v>-1221351</v>
      </c>
      <c r="F22" s="6">
        <v>-1439113</v>
      </c>
      <c r="G22" s="27">
        <v>-0.17829600172268251</v>
      </c>
      <c r="H22" s="27"/>
      <c r="I22" s="27"/>
      <c r="J22" s="27"/>
      <c r="K22" s="27"/>
      <c r="L22" s="27"/>
      <c r="M22" s="27"/>
      <c r="N22" s="28"/>
      <c r="O22" s="28"/>
      <c r="P22" s="226"/>
    </row>
    <row r="23" spans="1:24" ht="15.9" customHeight="1" thickBot="1" x14ac:dyDescent="0.3">
      <c r="A23" s="88" t="s">
        <v>253</v>
      </c>
      <c r="B23" s="52">
        <v>5074644</v>
      </c>
      <c r="C23" s="52">
        <v>6006164</v>
      </c>
      <c r="D23" s="52">
        <v>4761898</v>
      </c>
      <c r="E23" s="52">
        <v>5611005</v>
      </c>
      <c r="F23" s="52">
        <v>5109097</v>
      </c>
      <c r="G23" s="53">
        <v>-8.9450642086399856E-2</v>
      </c>
      <c r="H23" s="53"/>
      <c r="I23" s="27"/>
      <c r="J23" s="27"/>
      <c r="K23" s="27"/>
      <c r="L23" s="27"/>
      <c r="M23" s="27"/>
      <c r="N23" s="28"/>
      <c r="O23" s="28"/>
    </row>
    <row r="24" spans="1:24" ht="27" customHeight="1" thickTop="1" x14ac:dyDescent="0.25">
      <c r="A24" s="362" t="s">
        <v>412</v>
      </c>
      <c r="B24" s="362"/>
      <c r="C24" s="362"/>
      <c r="D24" s="362"/>
      <c r="E24" s="362"/>
      <c r="F24" s="362"/>
      <c r="G24" s="362"/>
      <c r="H24" s="362"/>
      <c r="I24" s="315"/>
      <c r="J24" s="27"/>
      <c r="K24" s="27"/>
      <c r="L24" s="27"/>
      <c r="M24" s="27"/>
      <c r="N24" s="28"/>
      <c r="O24" s="28"/>
      <c r="T24" s="23"/>
      <c r="U24" s="167" t="s">
        <v>349</v>
      </c>
    </row>
    <row r="25" spans="1:24" ht="33" customHeight="1" x14ac:dyDescent="0.25">
      <c r="J25" s="27"/>
      <c r="K25" s="27"/>
      <c r="L25" s="27"/>
      <c r="M25" s="27"/>
      <c r="N25" s="28"/>
      <c r="O25" s="28"/>
      <c r="U25" s="83" t="s">
        <v>184</v>
      </c>
    </row>
    <row r="26" spans="1:24" ht="13" x14ac:dyDescent="0.3">
      <c r="A26" s="7"/>
      <c r="B26" s="7"/>
      <c r="C26" s="7"/>
      <c r="D26" s="7"/>
      <c r="E26" s="7"/>
      <c r="F26" s="7"/>
      <c r="G26" s="7"/>
      <c r="H26" s="7"/>
      <c r="I26" s="7"/>
      <c r="J26" s="27"/>
      <c r="K26" s="27"/>
      <c r="L26" s="27"/>
      <c r="M26" s="27"/>
      <c r="N26" s="28"/>
      <c r="O26" s="28"/>
      <c r="U26" s="29" t="s">
        <v>251</v>
      </c>
      <c r="V26" s="29" t="s">
        <v>252</v>
      </c>
      <c r="W26" s="29" t="s">
        <v>253</v>
      </c>
      <c r="X26" s="29" t="s">
        <v>181</v>
      </c>
    </row>
    <row r="27" spans="1:24" ht="14.5" x14ac:dyDescent="0.35">
      <c r="A27" s="7"/>
      <c r="B27" s="7"/>
      <c r="C27" s="7"/>
      <c r="D27" s="7"/>
      <c r="E27" s="7"/>
      <c r="F27" s="7"/>
      <c r="G27" s="7"/>
      <c r="H27" s="7"/>
      <c r="I27" s="7"/>
      <c r="J27" s="27"/>
      <c r="K27" s="27"/>
      <c r="L27" s="27"/>
      <c r="M27" s="27"/>
      <c r="N27" s="28"/>
      <c r="O27" s="28"/>
      <c r="T27" s="207">
        <v>2021</v>
      </c>
      <c r="U27" s="107">
        <v>4670677</v>
      </c>
      <c r="V27" s="107">
        <v>-1424834</v>
      </c>
      <c r="W27" s="107">
        <v>5074644</v>
      </c>
      <c r="X27" s="107">
        <v>8320487</v>
      </c>
    </row>
    <row r="28" spans="1:24" ht="14.5" x14ac:dyDescent="0.35">
      <c r="A28" s="7"/>
      <c r="B28" s="7"/>
      <c r="C28" s="7"/>
      <c r="D28" s="7"/>
      <c r="E28" s="7"/>
      <c r="F28" s="7"/>
      <c r="G28" s="7"/>
      <c r="H28" s="7"/>
      <c r="I28" s="7"/>
      <c r="J28" s="27"/>
      <c r="K28" s="27"/>
      <c r="L28" s="27"/>
      <c r="M28" s="27"/>
      <c r="N28" s="28"/>
      <c r="O28" s="28"/>
      <c r="T28" s="207">
        <v>2022</v>
      </c>
      <c r="U28" s="107">
        <v>4256641</v>
      </c>
      <c r="V28" s="107">
        <v>-1013499</v>
      </c>
      <c r="W28" s="107">
        <v>6006164</v>
      </c>
      <c r="X28" s="107">
        <v>9249306</v>
      </c>
    </row>
    <row r="29" spans="1:24" ht="14.5" x14ac:dyDescent="0.35">
      <c r="A29" s="7"/>
      <c r="B29" s="7"/>
      <c r="C29" s="7"/>
      <c r="D29" s="7"/>
      <c r="E29" s="7"/>
      <c r="F29" s="7"/>
      <c r="G29" s="7"/>
      <c r="H29" s="7"/>
      <c r="I29" s="7"/>
      <c r="J29" s="27"/>
      <c r="K29" s="27"/>
      <c r="L29" s="27"/>
      <c r="M29" s="27"/>
      <c r="N29" s="28"/>
      <c r="T29" s="207">
        <v>2023</v>
      </c>
      <c r="U29" s="107">
        <v>5673226</v>
      </c>
      <c r="V29" s="107">
        <v>-1180352</v>
      </c>
      <c r="W29" s="107">
        <v>4761898</v>
      </c>
      <c r="X29" s="107">
        <v>9254772</v>
      </c>
    </row>
    <row r="30" spans="1:24" ht="14.5" x14ac:dyDescent="0.35">
      <c r="A30" s="7"/>
      <c r="B30" s="7"/>
      <c r="C30" s="7"/>
      <c r="D30" s="7"/>
      <c r="E30" s="7"/>
      <c r="F30" s="7"/>
      <c r="G30" s="7"/>
      <c r="H30" s="7"/>
      <c r="I30" s="7"/>
      <c r="J30" s="27"/>
      <c r="K30" s="27"/>
      <c r="L30" s="27"/>
      <c r="M30" s="27"/>
      <c r="N30" s="28"/>
      <c r="T30" s="207">
        <v>2024</v>
      </c>
      <c r="U30" s="107">
        <v>7508251</v>
      </c>
      <c r="V30" s="107">
        <v>-1221351</v>
      </c>
      <c r="W30" s="107">
        <v>5611005</v>
      </c>
      <c r="X30" s="107">
        <v>11897905</v>
      </c>
    </row>
    <row r="31" spans="1:24" ht="14.5" x14ac:dyDescent="0.35">
      <c r="A31" s="7"/>
      <c r="B31" s="7"/>
      <c r="C31" s="7"/>
      <c r="D31" s="7"/>
      <c r="E31" s="7"/>
      <c r="F31" s="7"/>
      <c r="G31" s="7"/>
      <c r="H31" s="7"/>
      <c r="I31" s="7"/>
      <c r="J31" s="27"/>
      <c r="K31" s="27"/>
      <c r="L31" s="27"/>
      <c r="M31" s="27"/>
      <c r="N31" s="28"/>
      <c r="T31" s="207">
        <v>2025</v>
      </c>
      <c r="U31" s="107">
        <v>7691827</v>
      </c>
      <c r="V31" s="107">
        <v>-1439113</v>
      </c>
      <c r="W31" s="107">
        <v>5109097</v>
      </c>
      <c r="X31" s="107">
        <v>11361811</v>
      </c>
    </row>
    <row r="32" spans="1:24" x14ac:dyDescent="0.25">
      <c r="A32" s="7"/>
      <c r="B32" s="7"/>
      <c r="C32" s="7"/>
      <c r="D32" s="7"/>
      <c r="E32" s="7"/>
      <c r="F32" s="7"/>
      <c r="G32" s="7"/>
      <c r="H32" s="7"/>
      <c r="I32" s="7"/>
      <c r="J32" s="27"/>
      <c r="K32" s="27"/>
      <c r="L32" s="27"/>
      <c r="M32" s="27"/>
      <c r="N32" s="28"/>
    </row>
    <row r="33" spans="1:14" x14ac:dyDescent="0.25">
      <c r="A33" s="7"/>
      <c r="B33" s="7"/>
      <c r="C33" s="7"/>
      <c r="D33" s="7"/>
      <c r="E33" s="7"/>
      <c r="F33" s="7"/>
      <c r="G33" s="7"/>
      <c r="H33" s="7"/>
      <c r="I33" s="7"/>
      <c r="J33" s="27"/>
      <c r="K33" s="27"/>
      <c r="L33" s="27"/>
      <c r="M33" s="27"/>
      <c r="N33" s="28"/>
    </row>
    <row r="34" spans="1:14" x14ac:dyDescent="0.25">
      <c r="A34" s="7"/>
      <c r="B34" s="7"/>
      <c r="C34" s="7"/>
      <c r="D34" s="7"/>
      <c r="E34" s="7"/>
      <c r="F34" s="7"/>
      <c r="G34" s="7"/>
      <c r="H34" s="7"/>
      <c r="I34" s="7"/>
      <c r="J34" s="27"/>
      <c r="K34" s="27"/>
      <c r="L34" s="27"/>
      <c r="M34" s="27"/>
      <c r="N34" s="28"/>
    </row>
    <row r="35" spans="1:14" x14ac:dyDescent="0.25">
      <c r="A35" s="7"/>
      <c r="B35" s="7"/>
      <c r="C35" s="7"/>
      <c r="D35" s="7"/>
      <c r="E35" s="7"/>
      <c r="F35" s="7"/>
      <c r="G35" s="7"/>
      <c r="H35" s="7"/>
      <c r="I35" s="7"/>
      <c r="J35" s="27"/>
      <c r="K35" s="27"/>
      <c r="L35" s="27"/>
      <c r="M35" s="27"/>
      <c r="N35" s="28"/>
    </row>
    <row r="36" spans="1:14" x14ac:dyDescent="0.25">
      <c r="A36" s="7"/>
      <c r="B36" s="7"/>
      <c r="C36" s="7"/>
      <c r="D36" s="7"/>
      <c r="E36" s="7"/>
      <c r="F36" s="7"/>
      <c r="G36" s="7"/>
      <c r="H36" s="7"/>
      <c r="I36" s="7"/>
      <c r="J36" s="27"/>
      <c r="K36" s="27"/>
      <c r="L36" s="27"/>
      <c r="M36" s="27"/>
      <c r="N36" s="28"/>
    </row>
    <row r="37" spans="1:14" x14ac:dyDescent="0.25">
      <c r="A37" s="7"/>
      <c r="B37" s="7"/>
      <c r="C37" s="7"/>
      <c r="D37" s="7"/>
      <c r="E37" s="7"/>
      <c r="F37" s="7"/>
      <c r="G37" s="7"/>
      <c r="H37" s="7"/>
      <c r="I37" s="7"/>
      <c r="J37" s="27"/>
      <c r="K37" s="27"/>
      <c r="L37" s="27"/>
      <c r="M37" s="27"/>
      <c r="N37" s="28"/>
    </row>
    <row r="38" spans="1:14" x14ac:dyDescent="0.25">
      <c r="A38" s="7"/>
      <c r="B38" s="7"/>
      <c r="C38" s="7"/>
      <c r="D38" s="7"/>
      <c r="E38" s="7"/>
      <c r="F38" s="7"/>
      <c r="G38" s="7"/>
      <c r="H38" s="7"/>
      <c r="I38" s="7"/>
      <c r="J38" s="27"/>
      <c r="K38" s="27"/>
      <c r="L38" s="27"/>
      <c r="M38" s="27"/>
      <c r="N38" s="28"/>
    </row>
    <row r="39" spans="1:14" x14ac:dyDescent="0.25">
      <c r="A39" s="7"/>
      <c r="B39" s="7"/>
      <c r="C39" s="7"/>
      <c r="D39" s="7"/>
      <c r="E39" s="7"/>
      <c r="F39" s="7"/>
      <c r="G39" s="7"/>
      <c r="H39" s="7"/>
      <c r="I39" s="7"/>
      <c r="J39" s="27"/>
      <c r="K39" s="27"/>
      <c r="L39" s="27"/>
      <c r="M39" s="27"/>
      <c r="N39" s="28"/>
    </row>
    <row r="40" spans="1:14" x14ac:dyDescent="0.25">
      <c r="A40" s="7"/>
      <c r="B40" s="7"/>
      <c r="C40" s="7"/>
      <c r="D40" s="7"/>
      <c r="E40" s="7"/>
      <c r="F40" s="7"/>
      <c r="G40" s="7"/>
      <c r="H40" s="7"/>
      <c r="I40" s="7"/>
      <c r="J40" s="27"/>
      <c r="K40" s="27"/>
      <c r="L40" s="27"/>
      <c r="M40" s="27"/>
      <c r="N40" s="28"/>
    </row>
    <row r="41" spans="1:14" x14ac:dyDescent="0.25">
      <c r="A41" s="7"/>
      <c r="B41" s="7"/>
      <c r="C41" s="7"/>
      <c r="D41" s="7"/>
      <c r="E41" s="7"/>
      <c r="F41" s="7"/>
      <c r="G41" s="7"/>
      <c r="H41" s="7"/>
      <c r="I41" s="7"/>
      <c r="J41" s="27"/>
      <c r="K41" s="27"/>
      <c r="L41" s="27"/>
      <c r="M41" s="27"/>
      <c r="N41" s="28"/>
    </row>
    <row r="42" spans="1:14" x14ac:dyDescent="0.25">
      <c r="A42" s="7"/>
      <c r="B42" s="7"/>
      <c r="C42" s="7"/>
      <c r="D42" s="7"/>
      <c r="E42" s="7"/>
      <c r="F42" s="7"/>
      <c r="G42" s="7"/>
      <c r="H42" s="7"/>
      <c r="I42" s="7"/>
      <c r="J42" s="27"/>
      <c r="K42" s="27"/>
      <c r="L42" s="27"/>
      <c r="M42" s="27"/>
      <c r="N42" s="28"/>
    </row>
    <row r="43" spans="1:14" x14ac:dyDescent="0.25">
      <c r="A43" s="7"/>
      <c r="B43" s="7"/>
      <c r="C43" s="7"/>
      <c r="D43" s="7"/>
      <c r="E43" s="7"/>
      <c r="F43" s="7"/>
      <c r="G43" s="7"/>
      <c r="H43" s="7"/>
      <c r="I43" s="7"/>
      <c r="J43" s="27"/>
      <c r="K43" s="27"/>
      <c r="L43" s="27"/>
      <c r="M43" s="27"/>
      <c r="N43" s="28"/>
    </row>
    <row r="44" spans="1:14" x14ac:dyDescent="0.25">
      <c r="A44" s="7"/>
      <c r="B44" s="7"/>
      <c r="C44" s="7"/>
      <c r="D44" s="7"/>
      <c r="E44" s="7"/>
      <c r="F44" s="7"/>
      <c r="G44" s="7"/>
      <c r="H44" s="7"/>
      <c r="I44" s="7"/>
      <c r="J44" s="27"/>
      <c r="K44" s="27"/>
      <c r="L44" s="27"/>
      <c r="M44" s="27"/>
      <c r="N44" s="28"/>
    </row>
    <row r="45" spans="1:14" x14ac:dyDescent="0.25">
      <c r="J45" s="27"/>
      <c r="K45" s="27"/>
      <c r="L45" s="27"/>
      <c r="M45" s="27"/>
      <c r="N45" s="28"/>
    </row>
    <row r="46" spans="1:14" x14ac:dyDescent="0.25">
      <c r="J46" s="27"/>
      <c r="K46" s="27"/>
      <c r="L46" s="27"/>
      <c r="M46" s="27"/>
      <c r="N46" s="28"/>
    </row>
    <row r="47" spans="1:14" x14ac:dyDescent="0.25">
      <c r="J47" s="27"/>
      <c r="K47" s="27"/>
      <c r="L47" s="27"/>
      <c r="M47" s="27"/>
      <c r="N47" s="28"/>
    </row>
    <row r="48" spans="1:14" x14ac:dyDescent="0.25">
      <c r="N48" s="28"/>
    </row>
  </sheetData>
  <mergeCells count="13">
    <mergeCell ref="A1:H1"/>
    <mergeCell ref="A2:H2"/>
    <mergeCell ref="A3:H3"/>
    <mergeCell ref="A4:H4"/>
    <mergeCell ref="A9:H9"/>
    <mergeCell ref="A14:H14"/>
    <mergeCell ref="A19:H19"/>
    <mergeCell ref="A24:H24"/>
    <mergeCell ref="B5:B6"/>
    <mergeCell ref="C5:C6"/>
    <mergeCell ref="D5:D6"/>
    <mergeCell ref="E5:E6"/>
    <mergeCell ref="F5:F6"/>
  </mergeCells>
  <printOptions horizontalCentered="1" verticalCentered="1"/>
  <pageMargins left="0.78740157480314965" right="0.78740157480314965" top="1.8897637795275593" bottom="0.78740157480314965" header="0" footer="0.59055118110236227"/>
  <pageSetup scale="89" orientation="portrait" r:id="rId1"/>
  <headerFooter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XFD48"/>
  <sheetViews>
    <sheetView zoomScaleNormal="100" workbookViewId="0">
      <selection sqref="A1:XFD1048576"/>
    </sheetView>
  </sheetViews>
  <sheetFormatPr baseColWidth="10" defaultRowHeight="12.5" x14ac:dyDescent="0.25"/>
  <cols>
    <col min="1" max="1" width="15.08984375" customWidth="1"/>
    <col min="2" max="2" width="16.54296875" bestFit="1" customWidth="1"/>
    <col min="3" max="3" width="15" customWidth="1"/>
    <col min="4" max="4" width="15.08984375" customWidth="1"/>
    <col min="5" max="5" width="15.36328125" bestFit="1" customWidth="1"/>
    <col min="6" max="6" width="16.54296875" bestFit="1" customWidth="1"/>
    <col min="7" max="7" width="18.36328125" customWidth="1"/>
    <col min="8" max="8" width="10.81640625" customWidth="1"/>
    <col min="9" max="16" width="16.54296875" customWidth="1"/>
    <col min="17" max="17" width="12.90625" style="83" bestFit="1" customWidth="1"/>
    <col min="18" max="18" width="18.54296875" style="83" bestFit="1" customWidth="1"/>
    <col min="19" max="19" width="14.6328125" style="83" customWidth="1"/>
    <col min="20" max="20" width="18.54296875" style="83" bestFit="1" customWidth="1"/>
    <col min="21" max="21" width="16.08984375" style="83" bestFit="1" customWidth="1"/>
    <col min="22" max="22" width="12.6328125" bestFit="1" customWidth="1"/>
  </cols>
  <sheetData>
    <row r="1" spans="1:16384" s="1" customFormat="1" ht="15.9" customHeight="1" x14ac:dyDescent="0.3">
      <c r="A1" s="361" t="s">
        <v>185</v>
      </c>
      <c r="B1" s="361"/>
      <c r="C1" s="361"/>
      <c r="D1" s="361"/>
      <c r="E1" s="361"/>
      <c r="F1" s="361"/>
      <c r="G1" s="361"/>
      <c r="H1" s="361"/>
      <c r="I1" s="84"/>
      <c r="J1" s="84"/>
      <c r="K1" s="84"/>
      <c r="L1" s="84"/>
      <c r="M1" s="84"/>
      <c r="N1" s="84"/>
      <c r="O1" s="84"/>
      <c r="P1" s="84"/>
      <c r="Q1" s="2" t="s">
        <v>183</v>
      </c>
      <c r="R1" s="2"/>
      <c r="S1" s="2"/>
      <c r="T1" s="2"/>
      <c r="U1" s="2"/>
      <c r="AA1" s="6"/>
      <c r="AB1" s="6"/>
      <c r="AC1" s="6"/>
    </row>
    <row r="2" spans="1:16384" ht="13.5" customHeight="1" x14ac:dyDescent="0.25">
      <c r="A2" s="361" t="s">
        <v>230</v>
      </c>
      <c r="B2" s="361"/>
      <c r="C2" s="361"/>
      <c r="D2" s="361"/>
      <c r="E2" s="361"/>
      <c r="F2" s="361"/>
      <c r="G2" s="361"/>
      <c r="H2" s="361"/>
      <c r="I2" s="361"/>
      <c r="J2" s="361"/>
      <c r="K2" s="361"/>
      <c r="L2" s="361"/>
      <c r="M2" s="361"/>
      <c r="N2" s="361"/>
      <c r="O2" s="361"/>
      <c r="P2" s="361"/>
      <c r="Q2" s="361" t="s">
        <v>122</v>
      </c>
      <c r="R2" s="361" t="s">
        <v>251</v>
      </c>
      <c r="S2" s="361" t="s">
        <v>252</v>
      </c>
      <c r="T2" s="361" t="s">
        <v>253</v>
      </c>
      <c r="U2" s="361" t="s">
        <v>181</v>
      </c>
      <c r="V2" s="361"/>
      <c r="W2" s="361"/>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361"/>
      <c r="BE2" s="361"/>
      <c r="BF2" s="361"/>
      <c r="BG2" s="361"/>
      <c r="BH2" s="361"/>
      <c r="BI2" s="361"/>
      <c r="BJ2" s="361"/>
      <c r="BK2" s="361"/>
      <c r="BL2" s="361"/>
      <c r="BM2" s="361"/>
      <c r="BN2" s="361"/>
      <c r="BO2" s="361"/>
      <c r="BP2" s="361"/>
      <c r="BQ2" s="361"/>
      <c r="BR2" s="361"/>
      <c r="BS2" s="361"/>
      <c r="BT2" s="361"/>
      <c r="BU2" s="361"/>
      <c r="BV2" s="361"/>
      <c r="BW2" s="361"/>
      <c r="BX2" s="361"/>
      <c r="BY2" s="361"/>
      <c r="BZ2" s="361"/>
      <c r="CA2" s="361"/>
      <c r="CB2" s="361"/>
      <c r="CC2" s="361"/>
      <c r="CD2" s="361"/>
      <c r="CE2" s="361"/>
      <c r="CF2" s="361"/>
      <c r="CG2" s="361"/>
      <c r="CH2" s="361"/>
      <c r="CI2" s="361"/>
      <c r="CJ2" s="361"/>
      <c r="CK2" s="361"/>
      <c r="CL2" s="361"/>
      <c r="CM2" s="361"/>
      <c r="CN2" s="361"/>
      <c r="CO2" s="361"/>
      <c r="CP2" s="361"/>
      <c r="CQ2" s="361"/>
      <c r="CR2" s="361"/>
      <c r="CS2" s="361"/>
      <c r="CT2" s="361"/>
      <c r="CU2" s="361"/>
      <c r="CV2" s="361"/>
      <c r="CW2" s="361"/>
      <c r="CX2" s="361"/>
      <c r="CY2" s="361"/>
      <c r="CZ2" s="361"/>
      <c r="DA2" s="361"/>
      <c r="DB2" s="361"/>
      <c r="DC2" s="361"/>
      <c r="DD2" s="361"/>
      <c r="DE2" s="361"/>
      <c r="DF2" s="361"/>
      <c r="DG2" s="361"/>
      <c r="DH2" s="361"/>
      <c r="DI2" s="361"/>
      <c r="DJ2" s="361"/>
      <c r="DK2" s="361"/>
      <c r="DL2" s="361"/>
      <c r="DM2" s="361"/>
      <c r="DN2" s="361"/>
      <c r="DO2" s="361"/>
      <c r="DP2" s="361"/>
      <c r="DQ2" s="361"/>
      <c r="DR2" s="361"/>
      <c r="DS2" s="361"/>
      <c r="DT2" s="361"/>
      <c r="DU2" s="361"/>
      <c r="DV2" s="361"/>
      <c r="DW2" s="361"/>
      <c r="DX2" s="361"/>
      <c r="DY2" s="361"/>
      <c r="DZ2" s="361"/>
      <c r="EA2" s="361"/>
      <c r="EB2" s="361"/>
      <c r="EC2" s="361"/>
      <c r="ED2" s="361"/>
      <c r="EE2" s="361"/>
      <c r="EF2" s="361"/>
      <c r="EG2" s="361"/>
      <c r="EH2" s="361"/>
      <c r="EI2" s="361"/>
      <c r="EJ2" s="361"/>
      <c r="EK2" s="361"/>
      <c r="EL2" s="361"/>
      <c r="EM2" s="361"/>
      <c r="EN2" s="361"/>
      <c r="EO2" s="361"/>
      <c r="EP2" s="361"/>
      <c r="EQ2" s="361"/>
      <c r="ER2" s="361"/>
      <c r="ES2" s="361"/>
      <c r="ET2" s="361"/>
      <c r="EU2" s="361"/>
      <c r="EV2" s="361"/>
      <c r="EW2" s="361"/>
      <c r="EX2" s="361"/>
      <c r="EY2" s="361"/>
      <c r="EZ2" s="361"/>
      <c r="FA2" s="361"/>
      <c r="FB2" s="361"/>
      <c r="FC2" s="361"/>
      <c r="FD2" s="361"/>
      <c r="FE2" s="361"/>
      <c r="FF2" s="361"/>
      <c r="FG2" s="361"/>
      <c r="FH2" s="361"/>
      <c r="FI2" s="361"/>
      <c r="FJ2" s="361"/>
      <c r="FK2" s="361"/>
      <c r="FL2" s="361"/>
      <c r="FM2" s="361"/>
      <c r="FN2" s="361"/>
      <c r="FO2" s="361"/>
      <c r="FP2" s="361"/>
      <c r="FQ2" s="361"/>
      <c r="FR2" s="361"/>
      <c r="FS2" s="361"/>
      <c r="FT2" s="361"/>
      <c r="FU2" s="361"/>
      <c r="FV2" s="361"/>
      <c r="FW2" s="361"/>
      <c r="FX2" s="361"/>
      <c r="FY2" s="361"/>
      <c r="FZ2" s="361"/>
      <c r="GA2" s="361"/>
      <c r="GB2" s="361"/>
      <c r="GC2" s="361"/>
      <c r="GD2" s="361"/>
      <c r="GE2" s="361"/>
      <c r="GF2" s="361"/>
      <c r="GG2" s="361"/>
      <c r="GH2" s="361"/>
      <c r="GI2" s="361"/>
      <c r="GJ2" s="361"/>
      <c r="GK2" s="361"/>
      <c r="GL2" s="361"/>
      <c r="GM2" s="361"/>
      <c r="GN2" s="361"/>
      <c r="GO2" s="361"/>
      <c r="GP2" s="361"/>
      <c r="GQ2" s="361"/>
      <c r="GR2" s="361"/>
      <c r="GS2" s="361"/>
      <c r="GT2" s="361"/>
      <c r="GU2" s="361"/>
      <c r="GV2" s="361"/>
      <c r="GW2" s="361"/>
      <c r="GX2" s="361"/>
      <c r="GY2" s="361"/>
      <c r="GZ2" s="361"/>
      <c r="HA2" s="361"/>
      <c r="HB2" s="361"/>
      <c r="HC2" s="361"/>
      <c r="HD2" s="361"/>
      <c r="HE2" s="361"/>
      <c r="HF2" s="361"/>
      <c r="HG2" s="361"/>
      <c r="HH2" s="361"/>
      <c r="HI2" s="361"/>
      <c r="HJ2" s="361"/>
      <c r="HK2" s="361"/>
      <c r="HL2" s="361"/>
      <c r="HM2" s="361"/>
      <c r="HN2" s="361"/>
      <c r="HO2" s="361"/>
      <c r="HP2" s="361"/>
      <c r="HQ2" s="361"/>
      <c r="HR2" s="361"/>
      <c r="HS2" s="361"/>
      <c r="HT2" s="361"/>
      <c r="HU2" s="361"/>
      <c r="HV2" s="361"/>
      <c r="HW2" s="361"/>
      <c r="HX2" s="361"/>
      <c r="HY2" s="361"/>
      <c r="HZ2" s="361"/>
      <c r="IA2" s="361"/>
      <c r="IB2" s="361"/>
      <c r="IC2" s="361"/>
      <c r="ID2" s="361"/>
      <c r="IE2" s="361"/>
      <c r="IF2" s="361"/>
      <c r="IG2" s="361"/>
      <c r="IH2" s="361"/>
      <c r="II2" s="361"/>
      <c r="IJ2" s="361"/>
      <c r="IK2" s="361"/>
      <c r="IL2" s="361"/>
      <c r="IM2" s="361"/>
      <c r="IN2" s="361"/>
      <c r="IO2" s="361"/>
      <c r="IP2" s="361"/>
      <c r="IQ2" s="361"/>
      <c r="IR2" s="361"/>
      <c r="IS2" s="361"/>
      <c r="IT2" s="361"/>
      <c r="IU2" s="361"/>
      <c r="IV2" s="361"/>
      <c r="IW2" s="361"/>
      <c r="IX2" s="361"/>
      <c r="IY2" s="361"/>
      <c r="IZ2" s="361"/>
      <c r="JA2" s="361"/>
      <c r="JB2" s="361"/>
      <c r="JC2" s="361"/>
      <c r="JD2" s="361"/>
      <c r="JE2" s="361"/>
      <c r="JF2" s="361"/>
      <c r="JG2" s="361"/>
      <c r="JH2" s="361"/>
      <c r="JI2" s="361"/>
      <c r="JJ2" s="361"/>
      <c r="JK2" s="361"/>
      <c r="JL2" s="361"/>
      <c r="JM2" s="361"/>
      <c r="JN2" s="361"/>
      <c r="JO2" s="361"/>
      <c r="JP2" s="361"/>
      <c r="JQ2" s="361"/>
      <c r="JR2" s="361"/>
      <c r="JS2" s="361"/>
      <c r="JT2" s="361"/>
      <c r="JU2" s="361"/>
      <c r="JV2" s="361"/>
      <c r="JW2" s="361"/>
      <c r="JX2" s="361"/>
      <c r="JY2" s="361"/>
      <c r="JZ2" s="361"/>
      <c r="KA2" s="361"/>
      <c r="KB2" s="361"/>
      <c r="KC2" s="361"/>
      <c r="KD2" s="361"/>
      <c r="KE2" s="361"/>
      <c r="KF2" s="361"/>
      <c r="KG2" s="361"/>
      <c r="KH2" s="361"/>
      <c r="KI2" s="361"/>
      <c r="KJ2" s="361"/>
      <c r="KK2" s="361"/>
      <c r="KL2" s="361"/>
      <c r="KM2" s="361"/>
      <c r="KN2" s="361"/>
      <c r="KO2" s="361"/>
      <c r="KP2" s="361"/>
      <c r="KQ2" s="361"/>
      <c r="KR2" s="361"/>
      <c r="KS2" s="361"/>
      <c r="KT2" s="361"/>
      <c r="KU2" s="361"/>
      <c r="KV2" s="361"/>
      <c r="KW2" s="361"/>
      <c r="KX2" s="361"/>
      <c r="KY2" s="361"/>
      <c r="KZ2" s="361"/>
      <c r="LA2" s="361"/>
      <c r="LB2" s="361"/>
      <c r="LC2" s="361"/>
      <c r="LD2" s="361"/>
      <c r="LE2" s="361"/>
      <c r="LF2" s="361"/>
      <c r="LG2" s="361"/>
      <c r="LH2" s="361"/>
      <c r="LI2" s="361"/>
      <c r="LJ2" s="361"/>
      <c r="LK2" s="361"/>
      <c r="LL2" s="361"/>
      <c r="LM2" s="361"/>
      <c r="LN2" s="361"/>
      <c r="LO2" s="361"/>
      <c r="LP2" s="361"/>
      <c r="LQ2" s="361"/>
      <c r="LR2" s="361"/>
      <c r="LS2" s="361"/>
      <c r="LT2" s="361"/>
      <c r="LU2" s="361"/>
      <c r="LV2" s="361"/>
      <c r="LW2" s="361"/>
      <c r="LX2" s="361"/>
      <c r="LY2" s="361"/>
      <c r="LZ2" s="361"/>
      <c r="MA2" s="361"/>
      <c r="MB2" s="361"/>
      <c r="MC2" s="361"/>
      <c r="MD2" s="361"/>
      <c r="ME2" s="361"/>
      <c r="MF2" s="361"/>
      <c r="MG2" s="361"/>
      <c r="MH2" s="361"/>
      <c r="MI2" s="361"/>
      <c r="MJ2" s="361"/>
      <c r="MK2" s="361"/>
      <c r="ML2" s="361"/>
      <c r="MM2" s="361"/>
      <c r="MN2" s="361"/>
      <c r="MO2" s="361"/>
      <c r="MP2" s="361"/>
      <c r="MQ2" s="361"/>
      <c r="MR2" s="361"/>
      <c r="MS2" s="361"/>
      <c r="MT2" s="361"/>
      <c r="MU2" s="361"/>
      <c r="MV2" s="361"/>
      <c r="MW2" s="361"/>
      <c r="MX2" s="361"/>
      <c r="MY2" s="361"/>
      <c r="MZ2" s="361"/>
      <c r="NA2" s="361"/>
      <c r="NB2" s="361"/>
      <c r="NC2" s="361"/>
      <c r="ND2" s="361"/>
      <c r="NE2" s="361"/>
      <c r="NF2" s="361"/>
      <c r="NG2" s="361"/>
      <c r="NH2" s="361"/>
      <c r="NI2" s="361"/>
      <c r="NJ2" s="361"/>
      <c r="NK2" s="361"/>
      <c r="NL2" s="361"/>
      <c r="NM2" s="361"/>
      <c r="NN2" s="361"/>
      <c r="NO2" s="361"/>
      <c r="NP2" s="361"/>
      <c r="NQ2" s="361"/>
      <c r="NR2" s="361"/>
      <c r="NS2" s="361"/>
      <c r="NT2" s="361"/>
      <c r="NU2" s="361"/>
      <c r="NV2" s="361"/>
      <c r="NW2" s="361"/>
      <c r="NX2" s="361"/>
      <c r="NY2" s="361"/>
      <c r="NZ2" s="361"/>
      <c r="OA2" s="361"/>
      <c r="OB2" s="361"/>
      <c r="OC2" s="361"/>
      <c r="OD2" s="361"/>
      <c r="OE2" s="361"/>
      <c r="OF2" s="361"/>
      <c r="OG2" s="361"/>
      <c r="OH2" s="361"/>
      <c r="OI2" s="361"/>
      <c r="OJ2" s="361"/>
      <c r="OK2" s="361"/>
      <c r="OL2" s="361"/>
      <c r="OM2" s="361"/>
      <c r="ON2" s="361"/>
      <c r="OO2" s="361"/>
      <c r="OP2" s="361"/>
      <c r="OQ2" s="361"/>
      <c r="OR2" s="361"/>
      <c r="OS2" s="361"/>
      <c r="OT2" s="361"/>
      <c r="OU2" s="361"/>
      <c r="OV2" s="361"/>
      <c r="OW2" s="361"/>
      <c r="OX2" s="361"/>
      <c r="OY2" s="361"/>
      <c r="OZ2" s="361"/>
      <c r="PA2" s="361"/>
      <c r="PB2" s="361"/>
      <c r="PC2" s="361"/>
      <c r="PD2" s="361"/>
      <c r="PE2" s="361"/>
      <c r="PF2" s="361"/>
      <c r="PG2" s="361"/>
      <c r="PH2" s="361"/>
      <c r="PI2" s="361"/>
      <c r="PJ2" s="361"/>
      <c r="PK2" s="361"/>
      <c r="PL2" s="361"/>
      <c r="PM2" s="361"/>
      <c r="PN2" s="361"/>
      <c r="PO2" s="361"/>
      <c r="PP2" s="361"/>
      <c r="PQ2" s="361"/>
      <c r="PR2" s="361"/>
      <c r="PS2" s="361"/>
      <c r="PT2" s="361"/>
      <c r="PU2" s="361"/>
      <c r="PV2" s="361"/>
      <c r="PW2" s="361"/>
      <c r="PX2" s="361"/>
      <c r="PY2" s="361"/>
      <c r="PZ2" s="361"/>
      <c r="QA2" s="361"/>
      <c r="QB2" s="361"/>
      <c r="QC2" s="361"/>
      <c r="QD2" s="361"/>
      <c r="QE2" s="361"/>
      <c r="QF2" s="361"/>
      <c r="QG2" s="361"/>
      <c r="QH2" s="361"/>
      <c r="QI2" s="361"/>
      <c r="QJ2" s="361"/>
      <c r="QK2" s="361"/>
      <c r="QL2" s="361"/>
      <c r="QM2" s="361"/>
      <c r="QN2" s="361"/>
      <c r="QO2" s="361"/>
      <c r="QP2" s="361"/>
      <c r="QQ2" s="361"/>
      <c r="QR2" s="361"/>
      <c r="QS2" s="361"/>
      <c r="QT2" s="361"/>
      <c r="QU2" s="361"/>
      <c r="QV2" s="361"/>
      <c r="QW2" s="361"/>
      <c r="QX2" s="361"/>
      <c r="QY2" s="361"/>
      <c r="QZ2" s="361"/>
      <c r="RA2" s="361"/>
      <c r="RB2" s="361"/>
      <c r="RC2" s="361"/>
      <c r="RD2" s="361"/>
      <c r="RE2" s="361"/>
      <c r="RF2" s="361"/>
      <c r="RG2" s="361"/>
      <c r="RH2" s="361"/>
      <c r="RI2" s="361"/>
      <c r="RJ2" s="361"/>
      <c r="RK2" s="361"/>
      <c r="RL2" s="361"/>
      <c r="RM2" s="361"/>
      <c r="RN2" s="361"/>
      <c r="RO2" s="361"/>
      <c r="RP2" s="361"/>
      <c r="RQ2" s="361"/>
      <c r="RR2" s="361"/>
      <c r="RS2" s="361"/>
      <c r="RT2" s="361"/>
      <c r="RU2" s="361"/>
      <c r="RV2" s="361"/>
      <c r="RW2" s="361"/>
      <c r="RX2" s="361"/>
      <c r="RY2" s="361"/>
      <c r="RZ2" s="361"/>
      <c r="SA2" s="361"/>
      <c r="SB2" s="361"/>
      <c r="SC2" s="361"/>
      <c r="SD2" s="361"/>
      <c r="SE2" s="361"/>
      <c r="SF2" s="361"/>
      <c r="SG2" s="361"/>
      <c r="SH2" s="361"/>
      <c r="SI2" s="361"/>
      <c r="SJ2" s="361"/>
      <c r="SK2" s="361"/>
      <c r="SL2" s="361"/>
      <c r="SM2" s="361"/>
      <c r="SN2" s="361"/>
      <c r="SO2" s="361"/>
      <c r="SP2" s="361"/>
      <c r="SQ2" s="361"/>
      <c r="SR2" s="361"/>
      <c r="SS2" s="361"/>
      <c r="ST2" s="361"/>
      <c r="SU2" s="361"/>
      <c r="SV2" s="361"/>
      <c r="SW2" s="361"/>
      <c r="SX2" s="361"/>
      <c r="SY2" s="361"/>
      <c r="SZ2" s="361"/>
      <c r="TA2" s="361"/>
      <c r="TB2" s="361"/>
      <c r="TC2" s="361"/>
      <c r="TD2" s="361"/>
      <c r="TE2" s="361"/>
      <c r="TF2" s="361"/>
      <c r="TG2" s="361"/>
      <c r="TH2" s="361"/>
      <c r="TI2" s="361"/>
      <c r="TJ2" s="361"/>
      <c r="TK2" s="361"/>
      <c r="TL2" s="361"/>
      <c r="TM2" s="361"/>
      <c r="TN2" s="361"/>
      <c r="TO2" s="361"/>
      <c r="TP2" s="361"/>
      <c r="TQ2" s="361"/>
      <c r="TR2" s="361"/>
      <c r="TS2" s="361"/>
      <c r="TT2" s="361"/>
      <c r="TU2" s="361"/>
      <c r="TV2" s="361"/>
      <c r="TW2" s="361"/>
      <c r="TX2" s="361"/>
      <c r="TY2" s="361"/>
      <c r="TZ2" s="361"/>
      <c r="UA2" s="361"/>
      <c r="UB2" s="361"/>
      <c r="UC2" s="361"/>
      <c r="UD2" s="361"/>
      <c r="UE2" s="361"/>
      <c r="UF2" s="361"/>
      <c r="UG2" s="361"/>
      <c r="UH2" s="361"/>
      <c r="UI2" s="361"/>
      <c r="UJ2" s="361"/>
      <c r="UK2" s="361"/>
      <c r="UL2" s="361"/>
      <c r="UM2" s="361"/>
      <c r="UN2" s="361"/>
      <c r="UO2" s="361"/>
      <c r="UP2" s="361"/>
      <c r="UQ2" s="361"/>
      <c r="UR2" s="361"/>
      <c r="US2" s="361"/>
      <c r="UT2" s="361"/>
      <c r="UU2" s="361"/>
      <c r="UV2" s="361"/>
      <c r="UW2" s="361"/>
      <c r="UX2" s="361"/>
      <c r="UY2" s="361"/>
      <c r="UZ2" s="361"/>
      <c r="VA2" s="361"/>
      <c r="VB2" s="361"/>
      <c r="VC2" s="361"/>
      <c r="VD2" s="361"/>
      <c r="VE2" s="361"/>
      <c r="VF2" s="361"/>
      <c r="VG2" s="361"/>
      <c r="VH2" s="361"/>
      <c r="VI2" s="361"/>
      <c r="VJ2" s="361"/>
      <c r="VK2" s="361"/>
      <c r="VL2" s="361"/>
      <c r="VM2" s="361"/>
      <c r="VN2" s="361"/>
      <c r="VO2" s="361"/>
      <c r="VP2" s="361"/>
      <c r="VQ2" s="361"/>
      <c r="VR2" s="361"/>
      <c r="VS2" s="361"/>
      <c r="VT2" s="361"/>
      <c r="VU2" s="361"/>
      <c r="VV2" s="361"/>
      <c r="VW2" s="361"/>
      <c r="VX2" s="361"/>
      <c r="VY2" s="361"/>
      <c r="VZ2" s="361"/>
      <c r="WA2" s="361"/>
      <c r="WB2" s="361"/>
      <c r="WC2" s="361"/>
      <c r="WD2" s="361"/>
      <c r="WE2" s="361"/>
      <c r="WF2" s="361"/>
      <c r="WG2" s="361"/>
      <c r="WH2" s="361"/>
      <c r="WI2" s="361"/>
      <c r="WJ2" s="361"/>
      <c r="WK2" s="361"/>
      <c r="WL2" s="361"/>
      <c r="WM2" s="361"/>
      <c r="WN2" s="361"/>
      <c r="WO2" s="361"/>
      <c r="WP2" s="361"/>
      <c r="WQ2" s="361"/>
      <c r="WR2" s="361"/>
      <c r="WS2" s="361"/>
      <c r="WT2" s="361"/>
      <c r="WU2" s="361"/>
      <c r="WV2" s="361"/>
      <c r="WW2" s="361"/>
      <c r="WX2" s="361"/>
      <c r="WY2" s="361"/>
      <c r="WZ2" s="361"/>
      <c r="XA2" s="361"/>
      <c r="XB2" s="361"/>
      <c r="XC2" s="361"/>
      <c r="XD2" s="361"/>
      <c r="XE2" s="361"/>
      <c r="XF2" s="361"/>
      <c r="XG2" s="361"/>
      <c r="XH2" s="361"/>
      <c r="XI2" s="361"/>
      <c r="XJ2" s="361"/>
      <c r="XK2" s="361"/>
      <c r="XL2" s="361"/>
      <c r="XM2" s="361"/>
      <c r="XN2" s="361"/>
      <c r="XO2" s="361"/>
      <c r="XP2" s="361"/>
      <c r="XQ2" s="361"/>
      <c r="XR2" s="361"/>
      <c r="XS2" s="361"/>
      <c r="XT2" s="361"/>
      <c r="XU2" s="361"/>
      <c r="XV2" s="361"/>
      <c r="XW2" s="361"/>
      <c r="XX2" s="361"/>
      <c r="XY2" s="361"/>
      <c r="XZ2" s="361"/>
      <c r="YA2" s="361"/>
      <c r="YB2" s="361"/>
      <c r="YC2" s="361"/>
      <c r="YD2" s="361"/>
      <c r="YE2" s="361"/>
      <c r="YF2" s="361"/>
      <c r="YG2" s="361"/>
      <c r="YH2" s="361"/>
      <c r="YI2" s="361"/>
      <c r="YJ2" s="361"/>
      <c r="YK2" s="361"/>
      <c r="YL2" s="361"/>
      <c r="YM2" s="361"/>
      <c r="YN2" s="361"/>
      <c r="YO2" s="361"/>
      <c r="YP2" s="361"/>
      <c r="YQ2" s="361"/>
      <c r="YR2" s="361"/>
      <c r="YS2" s="361"/>
      <c r="YT2" s="361"/>
      <c r="YU2" s="361"/>
      <c r="YV2" s="361"/>
      <c r="YW2" s="361"/>
      <c r="YX2" s="361"/>
      <c r="YY2" s="361"/>
      <c r="YZ2" s="361"/>
      <c r="ZA2" s="361"/>
      <c r="ZB2" s="361"/>
      <c r="ZC2" s="361"/>
      <c r="ZD2" s="361"/>
      <c r="ZE2" s="361"/>
      <c r="ZF2" s="361"/>
      <c r="ZG2" s="361"/>
      <c r="ZH2" s="361"/>
      <c r="ZI2" s="361"/>
      <c r="ZJ2" s="361"/>
      <c r="ZK2" s="361"/>
      <c r="ZL2" s="361"/>
      <c r="ZM2" s="361"/>
      <c r="ZN2" s="361"/>
      <c r="ZO2" s="361"/>
      <c r="ZP2" s="361"/>
      <c r="ZQ2" s="361"/>
      <c r="ZR2" s="361"/>
      <c r="ZS2" s="361"/>
      <c r="ZT2" s="361"/>
      <c r="ZU2" s="361"/>
      <c r="ZV2" s="361"/>
      <c r="ZW2" s="361"/>
      <c r="ZX2" s="361"/>
      <c r="ZY2" s="361"/>
      <c r="ZZ2" s="361"/>
      <c r="AAA2" s="361"/>
      <c r="AAB2" s="361"/>
      <c r="AAC2" s="361"/>
      <c r="AAD2" s="361"/>
      <c r="AAE2" s="361"/>
      <c r="AAF2" s="361"/>
      <c r="AAG2" s="361"/>
      <c r="AAH2" s="361"/>
      <c r="AAI2" s="361"/>
      <c r="AAJ2" s="361"/>
      <c r="AAK2" s="361"/>
      <c r="AAL2" s="361"/>
      <c r="AAM2" s="361"/>
      <c r="AAN2" s="361"/>
      <c r="AAO2" s="361"/>
      <c r="AAP2" s="361"/>
      <c r="AAQ2" s="361"/>
      <c r="AAR2" s="361"/>
      <c r="AAS2" s="361"/>
      <c r="AAT2" s="361"/>
      <c r="AAU2" s="361"/>
      <c r="AAV2" s="361"/>
      <c r="AAW2" s="361"/>
      <c r="AAX2" s="361"/>
      <c r="AAY2" s="361"/>
      <c r="AAZ2" s="361"/>
      <c r="ABA2" s="361"/>
      <c r="ABB2" s="361"/>
      <c r="ABC2" s="361"/>
      <c r="ABD2" s="361"/>
      <c r="ABE2" s="361"/>
      <c r="ABF2" s="361"/>
      <c r="ABG2" s="361"/>
      <c r="ABH2" s="361"/>
      <c r="ABI2" s="361"/>
      <c r="ABJ2" s="361"/>
      <c r="ABK2" s="361"/>
      <c r="ABL2" s="361"/>
      <c r="ABM2" s="361"/>
      <c r="ABN2" s="361"/>
      <c r="ABO2" s="361"/>
      <c r="ABP2" s="361"/>
      <c r="ABQ2" s="361"/>
      <c r="ABR2" s="361"/>
      <c r="ABS2" s="361"/>
      <c r="ABT2" s="361"/>
      <c r="ABU2" s="361"/>
      <c r="ABV2" s="361"/>
      <c r="ABW2" s="361"/>
      <c r="ABX2" s="361"/>
      <c r="ABY2" s="361"/>
      <c r="ABZ2" s="361"/>
      <c r="ACA2" s="361"/>
      <c r="ACB2" s="361"/>
      <c r="ACC2" s="361"/>
      <c r="ACD2" s="361"/>
      <c r="ACE2" s="361"/>
      <c r="ACF2" s="361"/>
      <c r="ACG2" s="361"/>
      <c r="ACH2" s="361"/>
      <c r="ACI2" s="361"/>
      <c r="ACJ2" s="361"/>
      <c r="ACK2" s="361"/>
      <c r="ACL2" s="361"/>
      <c r="ACM2" s="361"/>
      <c r="ACN2" s="361"/>
      <c r="ACO2" s="361"/>
      <c r="ACP2" s="361"/>
      <c r="ACQ2" s="361"/>
      <c r="ACR2" s="361"/>
      <c r="ACS2" s="361"/>
      <c r="ACT2" s="361"/>
      <c r="ACU2" s="361"/>
      <c r="ACV2" s="361"/>
      <c r="ACW2" s="361"/>
      <c r="ACX2" s="361"/>
      <c r="ACY2" s="361"/>
      <c r="ACZ2" s="361"/>
      <c r="ADA2" s="361"/>
      <c r="ADB2" s="361"/>
      <c r="ADC2" s="361"/>
      <c r="ADD2" s="361"/>
      <c r="ADE2" s="361"/>
      <c r="ADF2" s="361"/>
      <c r="ADG2" s="361"/>
      <c r="ADH2" s="361"/>
      <c r="ADI2" s="361"/>
      <c r="ADJ2" s="361"/>
      <c r="ADK2" s="361"/>
      <c r="ADL2" s="361"/>
      <c r="ADM2" s="361"/>
      <c r="ADN2" s="361"/>
      <c r="ADO2" s="361"/>
      <c r="ADP2" s="361"/>
      <c r="ADQ2" s="361"/>
      <c r="ADR2" s="361"/>
      <c r="ADS2" s="361"/>
      <c r="ADT2" s="361"/>
      <c r="ADU2" s="361"/>
      <c r="ADV2" s="361"/>
      <c r="ADW2" s="361"/>
      <c r="ADX2" s="361"/>
      <c r="ADY2" s="361"/>
      <c r="ADZ2" s="361"/>
      <c r="AEA2" s="361"/>
      <c r="AEB2" s="361"/>
      <c r="AEC2" s="361"/>
      <c r="AED2" s="361"/>
      <c r="AEE2" s="361"/>
      <c r="AEF2" s="361"/>
      <c r="AEG2" s="361"/>
      <c r="AEH2" s="361"/>
      <c r="AEI2" s="361"/>
      <c r="AEJ2" s="361"/>
      <c r="AEK2" s="361"/>
      <c r="AEL2" s="361"/>
      <c r="AEM2" s="361"/>
      <c r="AEN2" s="361"/>
      <c r="AEO2" s="361"/>
      <c r="AEP2" s="361"/>
      <c r="AEQ2" s="361"/>
      <c r="AER2" s="361"/>
      <c r="AES2" s="361"/>
      <c r="AET2" s="361"/>
      <c r="AEU2" s="361"/>
      <c r="AEV2" s="361"/>
      <c r="AEW2" s="361"/>
      <c r="AEX2" s="361"/>
      <c r="AEY2" s="361"/>
      <c r="AEZ2" s="361"/>
      <c r="AFA2" s="361"/>
      <c r="AFB2" s="361"/>
      <c r="AFC2" s="361"/>
      <c r="AFD2" s="361"/>
      <c r="AFE2" s="361"/>
      <c r="AFF2" s="361"/>
      <c r="AFG2" s="361"/>
      <c r="AFH2" s="361"/>
      <c r="AFI2" s="361"/>
      <c r="AFJ2" s="361"/>
      <c r="AFK2" s="361"/>
      <c r="AFL2" s="361"/>
      <c r="AFM2" s="361"/>
      <c r="AFN2" s="361"/>
      <c r="AFO2" s="361"/>
      <c r="AFP2" s="361"/>
      <c r="AFQ2" s="361"/>
      <c r="AFR2" s="361"/>
      <c r="AFS2" s="361"/>
      <c r="AFT2" s="361"/>
      <c r="AFU2" s="361"/>
      <c r="AFV2" s="361"/>
      <c r="AFW2" s="361"/>
      <c r="AFX2" s="361"/>
      <c r="AFY2" s="361"/>
      <c r="AFZ2" s="361"/>
      <c r="AGA2" s="361"/>
      <c r="AGB2" s="361"/>
      <c r="AGC2" s="361"/>
      <c r="AGD2" s="361"/>
      <c r="AGE2" s="361"/>
      <c r="AGF2" s="361"/>
      <c r="AGG2" s="361"/>
      <c r="AGH2" s="361"/>
      <c r="AGI2" s="361"/>
      <c r="AGJ2" s="361"/>
      <c r="AGK2" s="361"/>
      <c r="AGL2" s="361"/>
      <c r="AGM2" s="361"/>
      <c r="AGN2" s="361"/>
      <c r="AGO2" s="361"/>
      <c r="AGP2" s="361"/>
      <c r="AGQ2" s="361"/>
      <c r="AGR2" s="361"/>
      <c r="AGS2" s="361"/>
      <c r="AGT2" s="361"/>
      <c r="AGU2" s="361"/>
      <c r="AGV2" s="361"/>
      <c r="AGW2" s="361"/>
      <c r="AGX2" s="361"/>
      <c r="AGY2" s="361"/>
      <c r="AGZ2" s="361"/>
      <c r="AHA2" s="361"/>
      <c r="AHB2" s="361"/>
      <c r="AHC2" s="361"/>
      <c r="AHD2" s="361"/>
      <c r="AHE2" s="361"/>
      <c r="AHF2" s="361"/>
      <c r="AHG2" s="361"/>
      <c r="AHH2" s="361"/>
      <c r="AHI2" s="361"/>
      <c r="AHJ2" s="361"/>
      <c r="AHK2" s="361"/>
      <c r="AHL2" s="361"/>
      <c r="AHM2" s="361"/>
      <c r="AHN2" s="361"/>
      <c r="AHO2" s="361"/>
      <c r="AHP2" s="361"/>
      <c r="AHQ2" s="361"/>
      <c r="AHR2" s="361"/>
      <c r="AHS2" s="361"/>
      <c r="AHT2" s="361"/>
      <c r="AHU2" s="361"/>
      <c r="AHV2" s="361"/>
      <c r="AHW2" s="361"/>
      <c r="AHX2" s="361"/>
      <c r="AHY2" s="361"/>
      <c r="AHZ2" s="361"/>
      <c r="AIA2" s="361"/>
      <c r="AIB2" s="361"/>
      <c r="AIC2" s="361"/>
      <c r="AID2" s="361"/>
      <c r="AIE2" s="361"/>
      <c r="AIF2" s="361"/>
      <c r="AIG2" s="361"/>
      <c r="AIH2" s="361"/>
      <c r="AII2" s="361"/>
      <c r="AIJ2" s="361"/>
      <c r="AIK2" s="361"/>
      <c r="AIL2" s="361"/>
      <c r="AIM2" s="361"/>
      <c r="AIN2" s="361"/>
      <c r="AIO2" s="361"/>
      <c r="AIP2" s="361"/>
      <c r="AIQ2" s="361"/>
      <c r="AIR2" s="361"/>
      <c r="AIS2" s="361"/>
      <c r="AIT2" s="361"/>
      <c r="AIU2" s="361"/>
      <c r="AIV2" s="361"/>
      <c r="AIW2" s="361"/>
      <c r="AIX2" s="361"/>
      <c r="AIY2" s="361"/>
      <c r="AIZ2" s="361"/>
      <c r="AJA2" s="361"/>
      <c r="AJB2" s="361"/>
      <c r="AJC2" s="361"/>
      <c r="AJD2" s="361"/>
      <c r="AJE2" s="361"/>
      <c r="AJF2" s="361"/>
      <c r="AJG2" s="361"/>
      <c r="AJH2" s="361"/>
      <c r="AJI2" s="361"/>
      <c r="AJJ2" s="361"/>
      <c r="AJK2" s="361"/>
      <c r="AJL2" s="361"/>
      <c r="AJM2" s="361"/>
      <c r="AJN2" s="361"/>
      <c r="AJO2" s="361"/>
      <c r="AJP2" s="361"/>
      <c r="AJQ2" s="361"/>
      <c r="AJR2" s="361"/>
      <c r="AJS2" s="361"/>
      <c r="AJT2" s="361"/>
      <c r="AJU2" s="361"/>
      <c r="AJV2" s="361"/>
      <c r="AJW2" s="361"/>
      <c r="AJX2" s="361"/>
      <c r="AJY2" s="361"/>
      <c r="AJZ2" s="361"/>
      <c r="AKA2" s="361"/>
      <c r="AKB2" s="361"/>
      <c r="AKC2" s="361"/>
      <c r="AKD2" s="361"/>
      <c r="AKE2" s="361"/>
      <c r="AKF2" s="361"/>
      <c r="AKG2" s="361"/>
      <c r="AKH2" s="361"/>
      <c r="AKI2" s="361"/>
      <c r="AKJ2" s="361"/>
      <c r="AKK2" s="361"/>
      <c r="AKL2" s="361"/>
      <c r="AKM2" s="361"/>
      <c r="AKN2" s="361"/>
      <c r="AKO2" s="361"/>
      <c r="AKP2" s="361"/>
      <c r="AKQ2" s="361"/>
      <c r="AKR2" s="361"/>
      <c r="AKS2" s="361"/>
      <c r="AKT2" s="361"/>
      <c r="AKU2" s="361"/>
      <c r="AKV2" s="361"/>
      <c r="AKW2" s="361"/>
      <c r="AKX2" s="361"/>
      <c r="AKY2" s="361"/>
      <c r="AKZ2" s="361"/>
      <c r="ALA2" s="361"/>
      <c r="ALB2" s="361"/>
      <c r="ALC2" s="361"/>
      <c r="ALD2" s="361"/>
      <c r="ALE2" s="361"/>
      <c r="ALF2" s="361"/>
      <c r="ALG2" s="361"/>
      <c r="ALH2" s="361"/>
      <c r="ALI2" s="361"/>
      <c r="ALJ2" s="361"/>
      <c r="ALK2" s="361"/>
      <c r="ALL2" s="361"/>
      <c r="ALM2" s="361"/>
      <c r="ALN2" s="361"/>
      <c r="ALO2" s="361"/>
      <c r="ALP2" s="361"/>
      <c r="ALQ2" s="361"/>
      <c r="ALR2" s="361"/>
      <c r="ALS2" s="361"/>
      <c r="ALT2" s="361"/>
      <c r="ALU2" s="361"/>
      <c r="ALV2" s="361"/>
      <c r="ALW2" s="361"/>
      <c r="ALX2" s="361"/>
      <c r="ALY2" s="361"/>
      <c r="ALZ2" s="361"/>
      <c r="AMA2" s="361"/>
      <c r="AMB2" s="361"/>
      <c r="AMC2" s="361"/>
      <c r="AMD2" s="361"/>
      <c r="AME2" s="361"/>
      <c r="AMF2" s="361"/>
      <c r="AMG2" s="361"/>
      <c r="AMH2" s="361"/>
      <c r="AMI2" s="361"/>
      <c r="AMJ2" s="361"/>
      <c r="AMK2" s="361"/>
      <c r="AML2" s="361"/>
      <c r="AMM2" s="361"/>
      <c r="AMN2" s="361"/>
      <c r="AMO2" s="361"/>
      <c r="AMP2" s="361"/>
      <c r="AMQ2" s="361"/>
      <c r="AMR2" s="361"/>
      <c r="AMS2" s="361"/>
      <c r="AMT2" s="361"/>
      <c r="AMU2" s="361"/>
      <c r="AMV2" s="361"/>
      <c r="AMW2" s="361"/>
      <c r="AMX2" s="361"/>
      <c r="AMY2" s="361"/>
      <c r="AMZ2" s="361"/>
      <c r="ANA2" s="361"/>
      <c r="ANB2" s="361"/>
      <c r="ANC2" s="361"/>
      <c r="AND2" s="361"/>
      <c r="ANE2" s="361"/>
      <c r="ANF2" s="361"/>
      <c r="ANG2" s="361"/>
      <c r="ANH2" s="361"/>
      <c r="ANI2" s="361"/>
      <c r="ANJ2" s="361"/>
      <c r="ANK2" s="361"/>
      <c r="ANL2" s="361"/>
      <c r="ANM2" s="361"/>
      <c r="ANN2" s="361"/>
      <c r="ANO2" s="361"/>
      <c r="ANP2" s="361"/>
      <c r="ANQ2" s="361"/>
      <c r="ANR2" s="361"/>
      <c r="ANS2" s="361"/>
      <c r="ANT2" s="361"/>
      <c r="ANU2" s="361"/>
      <c r="ANV2" s="361"/>
      <c r="ANW2" s="361"/>
      <c r="ANX2" s="361"/>
      <c r="ANY2" s="361"/>
      <c r="ANZ2" s="361"/>
      <c r="AOA2" s="361"/>
      <c r="AOB2" s="361"/>
      <c r="AOC2" s="361"/>
      <c r="AOD2" s="361"/>
      <c r="AOE2" s="361"/>
      <c r="AOF2" s="361"/>
      <c r="AOG2" s="361"/>
      <c r="AOH2" s="361"/>
      <c r="AOI2" s="361"/>
      <c r="AOJ2" s="361"/>
      <c r="AOK2" s="361"/>
      <c r="AOL2" s="361"/>
      <c r="AOM2" s="361"/>
      <c r="AON2" s="361"/>
      <c r="AOO2" s="361"/>
      <c r="AOP2" s="361"/>
      <c r="AOQ2" s="361"/>
      <c r="AOR2" s="361"/>
      <c r="AOS2" s="361"/>
      <c r="AOT2" s="361"/>
      <c r="AOU2" s="361"/>
      <c r="AOV2" s="361"/>
      <c r="AOW2" s="361"/>
      <c r="AOX2" s="361"/>
      <c r="AOY2" s="361"/>
      <c r="AOZ2" s="361"/>
      <c r="APA2" s="361"/>
      <c r="APB2" s="361"/>
      <c r="APC2" s="361"/>
      <c r="APD2" s="361"/>
      <c r="APE2" s="361"/>
      <c r="APF2" s="361"/>
      <c r="APG2" s="361"/>
      <c r="APH2" s="361"/>
      <c r="API2" s="361"/>
      <c r="APJ2" s="361"/>
      <c r="APK2" s="361"/>
      <c r="APL2" s="361"/>
      <c r="APM2" s="361"/>
      <c r="APN2" s="361"/>
      <c r="APO2" s="361"/>
      <c r="APP2" s="361"/>
      <c r="APQ2" s="361"/>
      <c r="APR2" s="361"/>
      <c r="APS2" s="361"/>
      <c r="APT2" s="361"/>
      <c r="APU2" s="361"/>
      <c r="APV2" s="361"/>
      <c r="APW2" s="361"/>
      <c r="APX2" s="361"/>
      <c r="APY2" s="361"/>
      <c r="APZ2" s="361"/>
      <c r="AQA2" s="361"/>
      <c r="AQB2" s="361"/>
      <c r="AQC2" s="361"/>
      <c r="AQD2" s="361"/>
      <c r="AQE2" s="361"/>
      <c r="AQF2" s="361"/>
      <c r="AQG2" s="361"/>
      <c r="AQH2" s="361"/>
      <c r="AQI2" s="361"/>
      <c r="AQJ2" s="361"/>
      <c r="AQK2" s="361"/>
      <c r="AQL2" s="361"/>
      <c r="AQM2" s="361"/>
      <c r="AQN2" s="361"/>
      <c r="AQO2" s="361"/>
      <c r="AQP2" s="361"/>
      <c r="AQQ2" s="361"/>
      <c r="AQR2" s="361"/>
      <c r="AQS2" s="361"/>
      <c r="AQT2" s="361"/>
      <c r="AQU2" s="361"/>
      <c r="AQV2" s="361"/>
      <c r="AQW2" s="361"/>
      <c r="AQX2" s="361"/>
      <c r="AQY2" s="361"/>
      <c r="AQZ2" s="361"/>
      <c r="ARA2" s="361"/>
      <c r="ARB2" s="361"/>
      <c r="ARC2" s="361"/>
      <c r="ARD2" s="361"/>
      <c r="ARE2" s="361"/>
      <c r="ARF2" s="361"/>
      <c r="ARG2" s="361"/>
      <c r="ARH2" s="361"/>
      <c r="ARI2" s="361"/>
      <c r="ARJ2" s="361"/>
      <c r="ARK2" s="361"/>
      <c r="ARL2" s="361"/>
      <c r="ARM2" s="361"/>
      <c r="ARN2" s="361"/>
      <c r="ARO2" s="361"/>
      <c r="ARP2" s="361"/>
      <c r="ARQ2" s="361"/>
      <c r="ARR2" s="361"/>
      <c r="ARS2" s="361"/>
      <c r="ART2" s="361"/>
      <c r="ARU2" s="361"/>
      <c r="ARV2" s="361"/>
      <c r="ARW2" s="361"/>
      <c r="ARX2" s="361"/>
      <c r="ARY2" s="361"/>
      <c r="ARZ2" s="361"/>
      <c r="ASA2" s="361"/>
      <c r="ASB2" s="361"/>
      <c r="ASC2" s="361"/>
      <c r="ASD2" s="361"/>
      <c r="ASE2" s="361"/>
      <c r="ASF2" s="361"/>
      <c r="ASG2" s="361"/>
      <c r="ASH2" s="361"/>
      <c r="ASI2" s="361"/>
      <c r="ASJ2" s="361"/>
      <c r="ASK2" s="361"/>
      <c r="ASL2" s="361"/>
      <c r="ASM2" s="361"/>
      <c r="ASN2" s="361"/>
      <c r="ASO2" s="361"/>
      <c r="ASP2" s="361"/>
      <c r="ASQ2" s="361"/>
      <c r="ASR2" s="361"/>
      <c r="ASS2" s="361"/>
      <c r="AST2" s="361"/>
      <c r="ASU2" s="361"/>
      <c r="ASV2" s="361"/>
      <c r="ASW2" s="361"/>
      <c r="ASX2" s="361"/>
      <c r="ASY2" s="361"/>
      <c r="ASZ2" s="361"/>
      <c r="ATA2" s="361"/>
      <c r="ATB2" s="361"/>
      <c r="ATC2" s="361"/>
      <c r="ATD2" s="361"/>
      <c r="ATE2" s="361"/>
      <c r="ATF2" s="361"/>
      <c r="ATG2" s="361"/>
      <c r="ATH2" s="361"/>
      <c r="ATI2" s="361"/>
      <c r="ATJ2" s="361"/>
      <c r="ATK2" s="361"/>
      <c r="ATL2" s="361"/>
      <c r="ATM2" s="361"/>
      <c r="ATN2" s="361"/>
      <c r="ATO2" s="361"/>
      <c r="ATP2" s="361"/>
      <c r="ATQ2" s="361"/>
      <c r="ATR2" s="361"/>
      <c r="ATS2" s="361"/>
      <c r="ATT2" s="361"/>
      <c r="ATU2" s="361"/>
      <c r="ATV2" s="361"/>
      <c r="ATW2" s="361"/>
      <c r="ATX2" s="361"/>
      <c r="ATY2" s="361"/>
      <c r="ATZ2" s="361"/>
      <c r="AUA2" s="361"/>
      <c r="AUB2" s="361"/>
      <c r="AUC2" s="361"/>
      <c r="AUD2" s="361"/>
      <c r="AUE2" s="361"/>
      <c r="AUF2" s="361"/>
      <c r="AUG2" s="361"/>
      <c r="AUH2" s="361"/>
      <c r="AUI2" s="361"/>
      <c r="AUJ2" s="361"/>
      <c r="AUK2" s="361"/>
      <c r="AUL2" s="361"/>
      <c r="AUM2" s="361"/>
      <c r="AUN2" s="361"/>
      <c r="AUO2" s="361"/>
      <c r="AUP2" s="361"/>
      <c r="AUQ2" s="361"/>
      <c r="AUR2" s="361"/>
      <c r="AUS2" s="361"/>
      <c r="AUT2" s="361"/>
      <c r="AUU2" s="361"/>
      <c r="AUV2" s="361"/>
      <c r="AUW2" s="361"/>
      <c r="AUX2" s="361"/>
      <c r="AUY2" s="361"/>
      <c r="AUZ2" s="361"/>
      <c r="AVA2" s="361"/>
      <c r="AVB2" s="361"/>
      <c r="AVC2" s="361"/>
      <c r="AVD2" s="361"/>
      <c r="AVE2" s="361"/>
      <c r="AVF2" s="361"/>
      <c r="AVG2" s="361"/>
      <c r="AVH2" s="361"/>
      <c r="AVI2" s="361"/>
      <c r="AVJ2" s="361"/>
      <c r="AVK2" s="361"/>
      <c r="AVL2" s="361"/>
      <c r="AVM2" s="361"/>
      <c r="AVN2" s="361"/>
      <c r="AVO2" s="361"/>
      <c r="AVP2" s="361"/>
      <c r="AVQ2" s="361"/>
      <c r="AVR2" s="361"/>
      <c r="AVS2" s="361"/>
      <c r="AVT2" s="361"/>
      <c r="AVU2" s="361"/>
      <c r="AVV2" s="361"/>
      <c r="AVW2" s="361"/>
      <c r="AVX2" s="361"/>
      <c r="AVY2" s="361"/>
      <c r="AVZ2" s="361"/>
      <c r="AWA2" s="361"/>
      <c r="AWB2" s="361"/>
      <c r="AWC2" s="361"/>
      <c r="AWD2" s="361"/>
      <c r="AWE2" s="361"/>
      <c r="AWF2" s="361"/>
      <c r="AWG2" s="361"/>
      <c r="AWH2" s="361"/>
      <c r="AWI2" s="361"/>
      <c r="AWJ2" s="361"/>
      <c r="AWK2" s="361"/>
      <c r="AWL2" s="361"/>
      <c r="AWM2" s="361"/>
      <c r="AWN2" s="361"/>
      <c r="AWO2" s="361"/>
      <c r="AWP2" s="361"/>
      <c r="AWQ2" s="361"/>
      <c r="AWR2" s="361"/>
      <c r="AWS2" s="361"/>
      <c r="AWT2" s="361"/>
      <c r="AWU2" s="361"/>
      <c r="AWV2" s="361"/>
      <c r="AWW2" s="361"/>
      <c r="AWX2" s="361"/>
      <c r="AWY2" s="361"/>
      <c r="AWZ2" s="361"/>
      <c r="AXA2" s="361"/>
      <c r="AXB2" s="361"/>
      <c r="AXC2" s="361"/>
      <c r="AXD2" s="361"/>
      <c r="AXE2" s="361"/>
      <c r="AXF2" s="361"/>
      <c r="AXG2" s="361"/>
      <c r="AXH2" s="361"/>
      <c r="AXI2" s="361"/>
      <c r="AXJ2" s="361"/>
      <c r="AXK2" s="361"/>
      <c r="AXL2" s="361"/>
      <c r="AXM2" s="361"/>
      <c r="AXN2" s="361"/>
      <c r="AXO2" s="361"/>
      <c r="AXP2" s="361"/>
      <c r="AXQ2" s="361"/>
      <c r="AXR2" s="361"/>
      <c r="AXS2" s="361"/>
      <c r="AXT2" s="361"/>
      <c r="AXU2" s="361"/>
      <c r="AXV2" s="361"/>
      <c r="AXW2" s="361"/>
      <c r="AXX2" s="361"/>
      <c r="AXY2" s="361"/>
      <c r="AXZ2" s="361"/>
      <c r="AYA2" s="361"/>
      <c r="AYB2" s="361"/>
      <c r="AYC2" s="361"/>
      <c r="AYD2" s="361"/>
      <c r="AYE2" s="361"/>
      <c r="AYF2" s="361"/>
      <c r="AYG2" s="361"/>
      <c r="AYH2" s="361"/>
      <c r="AYI2" s="361"/>
      <c r="AYJ2" s="361"/>
      <c r="AYK2" s="361"/>
      <c r="AYL2" s="361"/>
      <c r="AYM2" s="361"/>
      <c r="AYN2" s="361"/>
      <c r="AYO2" s="361"/>
      <c r="AYP2" s="361"/>
      <c r="AYQ2" s="361"/>
      <c r="AYR2" s="361"/>
      <c r="AYS2" s="361"/>
      <c r="AYT2" s="361"/>
      <c r="AYU2" s="361"/>
      <c r="AYV2" s="361"/>
      <c r="AYW2" s="361"/>
      <c r="AYX2" s="361"/>
      <c r="AYY2" s="361"/>
      <c r="AYZ2" s="361"/>
      <c r="AZA2" s="361"/>
      <c r="AZB2" s="361"/>
      <c r="AZC2" s="361"/>
      <c r="AZD2" s="361"/>
      <c r="AZE2" s="361"/>
      <c r="AZF2" s="361"/>
      <c r="AZG2" s="361"/>
      <c r="AZH2" s="361"/>
      <c r="AZI2" s="361"/>
      <c r="AZJ2" s="361"/>
      <c r="AZK2" s="361"/>
      <c r="AZL2" s="361"/>
      <c r="AZM2" s="361"/>
      <c r="AZN2" s="361"/>
      <c r="AZO2" s="361"/>
      <c r="AZP2" s="361"/>
      <c r="AZQ2" s="361"/>
      <c r="AZR2" s="361"/>
      <c r="AZS2" s="361"/>
      <c r="AZT2" s="361"/>
      <c r="AZU2" s="361"/>
      <c r="AZV2" s="361"/>
      <c r="AZW2" s="361"/>
      <c r="AZX2" s="361"/>
      <c r="AZY2" s="361"/>
      <c r="AZZ2" s="361"/>
      <c r="BAA2" s="361"/>
      <c r="BAB2" s="361"/>
      <c r="BAC2" s="361"/>
      <c r="BAD2" s="361"/>
      <c r="BAE2" s="361"/>
      <c r="BAF2" s="361"/>
      <c r="BAG2" s="361"/>
      <c r="BAH2" s="361"/>
      <c r="BAI2" s="361"/>
      <c r="BAJ2" s="361"/>
      <c r="BAK2" s="361"/>
      <c r="BAL2" s="361"/>
      <c r="BAM2" s="361"/>
      <c r="BAN2" s="361"/>
      <c r="BAO2" s="361"/>
      <c r="BAP2" s="361"/>
      <c r="BAQ2" s="361"/>
      <c r="BAR2" s="361"/>
      <c r="BAS2" s="361"/>
      <c r="BAT2" s="361"/>
      <c r="BAU2" s="361"/>
      <c r="BAV2" s="361"/>
      <c r="BAW2" s="361"/>
      <c r="BAX2" s="361"/>
      <c r="BAY2" s="361"/>
      <c r="BAZ2" s="361"/>
      <c r="BBA2" s="361"/>
      <c r="BBB2" s="361"/>
      <c r="BBC2" s="361"/>
      <c r="BBD2" s="361"/>
      <c r="BBE2" s="361"/>
      <c r="BBF2" s="361"/>
      <c r="BBG2" s="361"/>
      <c r="BBH2" s="361"/>
      <c r="BBI2" s="361"/>
      <c r="BBJ2" s="361"/>
      <c r="BBK2" s="361"/>
      <c r="BBL2" s="361"/>
      <c r="BBM2" s="361"/>
      <c r="BBN2" s="361"/>
      <c r="BBO2" s="361"/>
      <c r="BBP2" s="361"/>
      <c r="BBQ2" s="361"/>
      <c r="BBR2" s="361"/>
      <c r="BBS2" s="361"/>
      <c r="BBT2" s="361"/>
      <c r="BBU2" s="361"/>
      <c r="BBV2" s="361"/>
      <c r="BBW2" s="361"/>
      <c r="BBX2" s="361"/>
      <c r="BBY2" s="361"/>
      <c r="BBZ2" s="361"/>
      <c r="BCA2" s="361"/>
      <c r="BCB2" s="361"/>
      <c r="BCC2" s="361"/>
      <c r="BCD2" s="361"/>
      <c r="BCE2" s="361"/>
      <c r="BCF2" s="361"/>
      <c r="BCG2" s="361"/>
      <c r="BCH2" s="361"/>
      <c r="BCI2" s="361"/>
      <c r="BCJ2" s="361"/>
      <c r="BCK2" s="361"/>
      <c r="BCL2" s="361"/>
      <c r="BCM2" s="361"/>
      <c r="BCN2" s="361"/>
      <c r="BCO2" s="361"/>
      <c r="BCP2" s="361"/>
      <c r="BCQ2" s="361"/>
      <c r="BCR2" s="361"/>
      <c r="BCS2" s="361"/>
      <c r="BCT2" s="361"/>
      <c r="BCU2" s="361"/>
      <c r="BCV2" s="361"/>
      <c r="BCW2" s="361"/>
      <c r="BCX2" s="361"/>
      <c r="BCY2" s="361"/>
      <c r="BCZ2" s="361"/>
      <c r="BDA2" s="361"/>
      <c r="BDB2" s="361"/>
      <c r="BDC2" s="361"/>
      <c r="BDD2" s="361"/>
      <c r="BDE2" s="361"/>
      <c r="BDF2" s="361"/>
      <c r="BDG2" s="361"/>
      <c r="BDH2" s="361"/>
      <c r="BDI2" s="361"/>
      <c r="BDJ2" s="361"/>
      <c r="BDK2" s="361"/>
      <c r="BDL2" s="361"/>
      <c r="BDM2" s="361"/>
      <c r="BDN2" s="361"/>
      <c r="BDO2" s="361"/>
      <c r="BDP2" s="361"/>
      <c r="BDQ2" s="361"/>
      <c r="BDR2" s="361"/>
      <c r="BDS2" s="361"/>
      <c r="BDT2" s="361"/>
      <c r="BDU2" s="361"/>
      <c r="BDV2" s="361"/>
      <c r="BDW2" s="361"/>
      <c r="BDX2" s="361"/>
      <c r="BDY2" s="361"/>
      <c r="BDZ2" s="361"/>
      <c r="BEA2" s="361"/>
      <c r="BEB2" s="361"/>
      <c r="BEC2" s="361"/>
      <c r="BED2" s="361"/>
      <c r="BEE2" s="361"/>
      <c r="BEF2" s="361"/>
      <c r="BEG2" s="361"/>
      <c r="BEH2" s="361"/>
      <c r="BEI2" s="361"/>
      <c r="BEJ2" s="361"/>
      <c r="BEK2" s="361"/>
      <c r="BEL2" s="361"/>
      <c r="BEM2" s="361"/>
      <c r="BEN2" s="361"/>
      <c r="BEO2" s="361"/>
      <c r="BEP2" s="361"/>
      <c r="BEQ2" s="361"/>
      <c r="BER2" s="361"/>
      <c r="BES2" s="361"/>
      <c r="BET2" s="361"/>
      <c r="BEU2" s="361"/>
      <c r="BEV2" s="361"/>
      <c r="BEW2" s="361"/>
      <c r="BEX2" s="361"/>
      <c r="BEY2" s="361"/>
      <c r="BEZ2" s="361"/>
      <c r="BFA2" s="361"/>
      <c r="BFB2" s="361"/>
      <c r="BFC2" s="361"/>
      <c r="BFD2" s="361"/>
      <c r="BFE2" s="361"/>
      <c r="BFF2" s="361"/>
      <c r="BFG2" s="361"/>
      <c r="BFH2" s="361"/>
      <c r="BFI2" s="361"/>
      <c r="BFJ2" s="361"/>
      <c r="BFK2" s="361"/>
      <c r="BFL2" s="361"/>
      <c r="BFM2" s="361"/>
      <c r="BFN2" s="361"/>
      <c r="BFO2" s="361"/>
      <c r="BFP2" s="361"/>
      <c r="BFQ2" s="361"/>
      <c r="BFR2" s="361"/>
      <c r="BFS2" s="361"/>
      <c r="BFT2" s="361"/>
      <c r="BFU2" s="361"/>
      <c r="BFV2" s="361"/>
      <c r="BFW2" s="361"/>
      <c r="BFX2" s="361"/>
      <c r="BFY2" s="361"/>
      <c r="BFZ2" s="361"/>
      <c r="BGA2" s="361"/>
      <c r="BGB2" s="361"/>
      <c r="BGC2" s="361"/>
      <c r="BGD2" s="361"/>
      <c r="BGE2" s="361"/>
      <c r="BGF2" s="361"/>
      <c r="BGG2" s="361"/>
      <c r="BGH2" s="361"/>
      <c r="BGI2" s="361"/>
      <c r="BGJ2" s="361"/>
      <c r="BGK2" s="361"/>
      <c r="BGL2" s="361"/>
      <c r="BGM2" s="361"/>
      <c r="BGN2" s="361"/>
      <c r="BGO2" s="361"/>
      <c r="BGP2" s="361"/>
      <c r="BGQ2" s="361"/>
      <c r="BGR2" s="361"/>
      <c r="BGS2" s="361"/>
      <c r="BGT2" s="361"/>
      <c r="BGU2" s="361"/>
      <c r="BGV2" s="361"/>
      <c r="BGW2" s="361"/>
      <c r="BGX2" s="361"/>
      <c r="BGY2" s="361"/>
      <c r="BGZ2" s="361"/>
      <c r="BHA2" s="361"/>
      <c r="BHB2" s="361"/>
      <c r="BHC2" s="361"/>
      <c r="BHD2" s="361"/>
      <c r="BHE2" s="361"/>
      <c r="BHF2" s="361"/>
      <c r="BHG2" s="361"/>
      <c r="BHH2" s="361"/>
      <c r="BHI2" s="361"/>
      <c r="BHJ2" s="361"/>
      <c r="BHK2" s="361"/>
      <c r="BHL2" s="361"/>
      <c r="BHM2" s="361"/>
      <c r="BHN2" s="361"/>
      <c r="BHO2" s="361"/>
      <c r="BHP2" s="361"/>
      <c r="BHQ2" s="361"/>
      <c r="BHR2" s="361"/>
      <c r="BHS2" s="361"/>
      <c r="BHT2" s="361"/>
      <c r="BHU2" s="361"/>
      <c r="BHV2" s="361"/>
      <c r="BHW2" s="361"/>
      <c r="BHX2" s="361"/>
      <c r="BHY2" s="361"/>
      <c r="BHZ2" s="361"/>
      <c r="BIA2" s="361"/>
      <c r="BIB2" s="361"/>
      <c r="BIC2" s="361"/>
      <c r="BID2" s="361"/>
      <c r="BIE2" s="361"/>
      <c r="BIF2" s="361"/>
      <c r="BIG2" s="361"/>
      <c r="BIH2" s="361"/>
      <c r="BII2" s="361"/>
      <c r="BIJ2" s="361"/>
      <c r="BIK2" s="361"/>
      <c r="BIL2" s="361"/>
      <c r="BIM2" s="361"/>
      <c r="BIN2" s="361"/>
      <c r="BIO2" s="361"/>
      <c r="BIP2" s="361"/>
      <c r="BIQ2" s="361"/>
      <c r="BIR2" s="361"/>
      <c r="BIS2" s="361"/>
      <c r="BIT2" s="361"/>
      <c r="BIU2" s="361"/>
      <c r="BIV2" s="361"/>
      <c r="BIW2" s="361"/>
      <c r="BIX2" s="361"/>
      <c r="BIY2" s="361"/>
      <c r="BIZ2" s="361"/>
      <c r="BJA2" s="361"/>
      <c r="BJB2" s="361"/>
      <c r="BJC2" s="361"/>
      <c r="BJD2" s="361"/>
      <c r="BJE2" s="361"/>
      <c r="BJF2" s="361"/>
      <c r="BJG2" s="361"/>
      <c r="BJH2" s="361"/>
      <c r="BJI2" s="361"/>
      <c r="BJJ2" s="361"/>
      <c r="BJK2" s="361"/>
      <c r="BJL2" s="361"/>
      <c r="BJM2" s="361"/>
      <c r="BJN2" s="361"/>
      <c r="BJO2" s="361"/>
      <c r="BJP2" s="361"/>
      <c r="BJQ2" s="361"/>
      <c r="BJR2" s="361"/>
      <c r="BJS2" s="361"/>
      <c r="BJT2" s="361"/>
      <c r="BJU2" s="361"/>
      <c r="BJV2" s="361"/>
      <c r="BJW2" s="361"/>
      <c r="BJX2" s="361"/>
      <c r="BJY2" s="361"/>
      <c r="BJZ2" s="361"/>
      <c r="BKA2" s="361"/>
      <c r="BKB2" s="361"/>
      <c r="BKC2" s="361"/>
      <c r="BKD2" s="361"/>
      <c r="BKE2" s="361"/>
      <c r="BKF2" s="361"/>
      <c r="BKG2" s="361"/>
      <c r="BKH2" s="361"/>
      <c r="BKI2" s="361"/>
      <c r="BKJ2" s="361"/>
      <c r="BKK2" s="361"/>
      <c r="BKL2" s="361"/>
      <c r="BKM2" s="361"/>
      <c r="BKN2" s="361"/>
      <c r="BKO2" s="361"/>
      <c r="BKP2" s="361"/>
      <c r="BKQ2" s="361"/>
      <c r="BKR2" s="361"/>
      <c r="BKS2" s="361"/>
      <c r="BKT2" s="361"/>
      <c r="BKU2" s="361"/>
      <c r="BKV2" s="361"/>
      <c r="BKW2" s="361"/>
      <c r="BKX2" s="361"/>
      <c r="BKY2" s="361"/>
      <c r="BKZ2" s="361"/>
      <c r="BLA2" s="361"/>
      <c r="BLB2" s="361"/>
      <c r="BLC2" s="361"/>
      <c r="BLD2" s="361"/>
      <c r="BLE2" s="361"/>
      <c r="BLF2" s="361"/>
      <c r="BLG2" s="361"/>
      <c r="BLH2" s="361"/>
      <c r="BLI2" s="361"/>
      <c r="BLJ2" s="361"/>
      <c r="BLK2" s="361"/>
      <c r="BLL2" s="361"/>
      <c r="BLM2" s="361"/>
      <c r="BLN2" s="361"/>
      <c r="BLO2" s="361"/>
      <c r="BLP2" s="361"/>
      <c r="BLQ2" s="361"/>
      <c r="BLR2" s="361"/>
      <c r="BLS2" s="361"/>
      <c r="BLT2" s="361"/>
      <c r="BLU2" s="361"/>
      <c r="BLV2" s="361"/>
      <c r="BLW2" s="361"/>
      <c r="BLX2" s="361"/>
      <c r="BLY2" s="361"/>
      <c r="BLZ2" s="361"/>
      <c r="BMA2" s="361"/>
      <c r="BMB2" s="361"/>
      <c r="BMC2" s="361"/>
      <c r="BMD2" s="361"/>
      <c r="BME2" s="361"/>
      <c r="BMF2" s="361"/>
      <c r="BMG2" s="361"/>
      <c r="BMH2" s="361"/>
      <c r="BMI2" s="361"/>
      <c r="BMJ2" s="361"/>
      <c r="BMK2" s="361"/>
      <c r="BML2" s="361"/>
      <c r="BMM2" s="361"/>
      <c r="BMN2" s="361"/>
      <c r="BMO2" s="361"/>
      <c r="BMP2" s="361"/>
      <c r="BMQ2" s="361"/>
      <c r="BMR2" s="361"/>
      <c r="BMS2" s="361"/>
      <c r="BMT2" s="361"/>
      <c r="BMU2" s="361"/>
      <c r="BMV2" s="361"/>
      <c r="BMW2" s="361"/>
      <c r="BMX2" s="361"/>
      <c r="BMY2" s="361"/>
      <c r="BMZ2" s="361"/>
      <c r="BNA2" s="361"/>
      <c r="BNB2" s="361"/>
      <c r="BNC2" s="361"/>
      <c r="BND2" s="361"/>
      <c r="BNE2" s="361"/>
      <c r="BNF2" s="361"/>
      <c r="BNG2" s="361"/>
      <c r="BNH2" s="361"/>
      <c r="BNI2" s="361"/>
      <c r="BNJ2" s="361"/>
      <c r="BNK2" s="361"/>
      <c r="BNL2" s="361"/>
      <c r="BNM2" s="361"/>
      <c r="BNN2" s="361"/>
      <c r="BNO2" s="361"/>
      <c r="BNP2" s="361"/>
      <c r="BNQ2" s="361"/>
      <c r="BNR2" s="361"/>
      <c r="BNS2" s="361"/>
      <c r="BNT2" s="361"/>
      <c r="BNU2" s="361"/>
      <c r="BNV2" s="361"/>
      <c r="BNW2" s="361"/>
      <c r="BNX2" s="361"/>
      <c r="BNY2" s="361"/>
      <c r="BNZ2" s="361"/>
      <c r="BOA2" s="361"/>
      <c r="BOB2" s="361"/>
      <c r="BOC2" s="361"/>
      <c r="BOD2" s="361"/>
      <c r="BOE2" s="361"/>
      <c r="BOF2" s="361"/>
      <c r="BOG2" s="361"/>
      <c r="BOH2" s="361"/>
      <c r="BOI2" s="361"/>
      <c r="BOJ2" s="361"/>
      <c r="BOK2" s="361"/>
      <c r="BOL2" s="361"/>
      <c r="BOM2" s="361"/>
      <c r="BON2" s="361"/>
      <c r="BOO2" s="361"/>
      <c r="BOP2" s="361"/>
      <c r="BOQ2" s="361"/>
      <c r="BOR2" s="361"/>
      <c r="BOS2" s="361"/>
      <c r="BOT2" s="361"/>
      <c r="BOU2" s="361"/>
      <c r="BOV2" s="361"/>
      <c r="BOW2" s="361"/>
      <c r="BOX2" s="361"/>
      <c r="BOY2" s="361"/>
      <c r="BOZ2" s="361"/>
      <c r="BPA2" s="361"/>
      <c r="BPB2" s="361"/>
      <c r="BPC2" s="361"/>
      <c r="BPD2" s="361"/>
      <c r="BPE2" s="361"/>
      <c r="BPF2" s="361"/>
      <c r="BPG2" s="361"/>
      <c r="BPH2" s="361"/>
      <c r="BPI2" s="361"/>
      <c r="BPJ2" s="361"/>
      <c r="BPK2" s="361"/>
      <c r="BPL2" s="361"/>
      <c r="BPM2" s="361"/>
      <c r="BPN2" s="361"/>
      <c r="BPO2" s="361"/>
      <c r="BPP2" s="361"/>
      <c r="BPQ2" s="361"/>
      <c r="BPR2" s="361"/>
      <c r="BPS2" s="361"/>
      <c r="BPT2" s="361"/>
      <c r="BPU2" s="361"/>
      <c r="BPV2" s="361"/>
      <c r="BPW2" s="361"/>
      <c r="BPX2" s="361"/>
      <c r="BPY2" s="361"/>
      <c r="BPZ2" s="361"/>
      <c r="BQA2" s="361"/>
      <c r="BQB2" s="361"/>
      <c r="BQC2" s="361"/>
      <c r="BQD2" s="361"/>
      <c r="BQE2" s="361"/>
      <c r="BQF2" s="361"/>
      <c r="BQG2" s="361"/>
      <c r="BQH2" s="361"/>
      <c r="BQI2" s="361"/>
      <c r="BQJ2" s="361"/>
      <c r="BQK2" s="361"/>
      <c r="BQL2" s="361"/>
      <c r="BQM2" s="361"/>
      <c r="BQN2" s="361"/>
      <c r="BQO2" s="361"/>
      <c r="BQP2" s="361"/>
      <c r="BQQ2" s="361"/>
      <c r="BQR2" s="361"/>
      <c r="BQS2" s="361"/>
      <c r="BQT2" s="361"/>
      <c r="BQU2" s="361"/>
      <c r="BQV2" s="361"/>
      <c r="BQW2" s="361"/>
      <c r="BQX2" s="361"/>
      <c r="BQY2" s="361"/>
      <c r="BQZ2" s="361"/>
      <c r="BRA2" s="361"/>
      <c r="BRB2" s="361"/>
      <c r="BRC2" s="361"/>
      <c r="BRD2" s="361"/>
      <c r="BRE2" s="361"/>
      <c r="BRF2" s="361"/>
      <c r="BRG2" s="361"/>
      <c r="BRH2" s="361"/>
      <c r="BRI2" s="361"/>
      <c r="BRJ2" s="361"/>
      <c r="BRK2" s="361"/>
      <c r="BRL2" s="361"/>
      <c r="BRM2" s="361"/>
      <c r="BRN2" s="361"/>
      <c r="BRO2" s="361"/>
      <c r="BRP2" s="361"/>
      <c r="BRQ2" s="361"/>
      <c r="BRR2" s="361"/>
      <c r="BRS2" s="361"/>
      <c r="BRT2" s="361"/>
      <c r="BRU2" s="361"/>
      <c r="BRV2" s="361"/>
      <c r="BRW2" s="361"/>
      <c r="BRX2" s="361"/>
      <c r="BRY2" s="361"/>
      <c r="BRZ2" s="361"/>
      <c r="BSA2" s="361"/>
      <c r="BSB2" s="361"/>
      <c r="BSC2" s="361"/>
      <c r="BSD2" s="361"/>
      <c r="BSE2" s="361"/>
      <c r="BSF2" s="361"/>
      <c r="BSG2" s="361"/>
      <c r="BSH2" s="361"/>
      <c r="BSI2" s="361"/>
      <c r="BSJ2" s="361"/>
      <c r="BSK2" s="361"/>
      <c r="BSL2" s="361"/>
      <c r="BSM2" s="361"/>
      <c r="BSN2" s="361"/>
      <c r="BSO2" s="361"/>
      <c r="BSP2" s="361"/>
      <c r="BSQ2" s="361"/>
      <c r="BSR2" s="361"/>
      <c r="BSS2" s="361"/>
      <c r="BST2" s="361"/>
      <c r="BSU2" s="361"/>
      <c r="BSV2" s="361"/>
      <c r="BSW2" s="361"/>
      <c r="BSX2" s="361"/>
      <c r="BSY2" s="361"/>
      <c r="BSZ2" s="361"/>
      <c r="BTA2" s="361"/>
      <c r="BTB2" s="361"/>
      <c r="BTC2" s="361"/>
      <c r="BTD2" s="361"/>
      <c r="BTE2" s="361"/>
      <c r="BTF2" s="361"/>
      <c r="BTG2" s="361"/>
      <c r="BTH2" s="361"/>
      <c r="BTI2" s="361"/>
      <c r="BTJ2" s="361"/>
      <c r="BTK2" s="361"/>
      <c r="BTL2" s="361"/>
      <c r="BTM2" s="361"/>
      <c r="BTN2" s="361"/>
      <c r="BTO2" s="361"/>
      <c r="BTP2" s="361"/>
      <c r="BTQ2" s="361"/>
      <c r="BTR2" s="361"/>
      <c r="BTS2" s="361"/>
      <c r="BTT2" s="361"/>
      <c r="BTU2" s="361"/>
      <c r="BTV2" s="361"/>
      <c r="BTW2" s="361"/>
      <c r="BTX2" s="361"/>
      <c r="BTY2" s="361"/>
      <c r="BTZ2" s="361"/>
      <c r="BUA2" s="361"/>
      <c r="BUB2" s="361"/>
      <c r="BUC2" s="361"/>
      <c r="BUD2" s="361"/>
      <c r="BUE2" s="361"/>
      <c r="BUF2" s="361"/>
      <c r="BUG2" s="361"/>
      <c r="BUH2" s="361"/>
      <c r="BUI2" s="361"/>
      <c r="BUJ2" s="361"/>
      <c r="BUK2" s="361"/>
      <c r="BUL2" s="361"/>
      <c r="BUM2" s="361"/>
      <c r="BUN2" s="361"/>
      <c r="BUO2" s="361"/>
      <c r="BUP2" s="361"/>
      <c r="BUQ2" s="361"/>
      <c r="BUR2" s="361"/>
      <c r="BUS2" s="361"/>
      <c r="BUT2" s="361"/>
      <c r="BUU2" s="361"/>
      <c r="BUV2" s="361"/>
      <c r="BUW2" s="361"/>
      <c r="BUX2" s="361"/>
      <c r="BUY2" s="361"/>
      <c r="BUZ2" s="361"/>
      <c r="BVA2" s="361"/>
      <c r="BVB2" s="361"/>
      <c r="BVC2" s="361"/>
      <c r="BVD2" s="361"/>
      <c r="BVE2" s="361"/>
      <c r="BVF2" s="361"/>
      <c r="BVG2" s="361"/>
      <c r="BVH2" s="361"/>
      <c r="BVI2" s="361"/>
      <c r="BVJ2" s="361"/>
      <c r="BVK2" s="361"/>
      <c r="BVL2" s="361"/>
      <c r="BVM2" s="361"/>
      <c r="BVN2" s="361"/>
      <c r="BVO2" s="361"/>
      <c r="BVP2" s="361"/>
      <c r="BVQ2" s="361"/>
      <c r="BVR2" s="361"/>
      <c r="BVS2" s="361"/>
      <c r="BVT2" s="361"/>
      <c r="BVU2" s="361"/>
      <c r="BVV2" s="361"/>
      <c r="BVW2" s="361"/>
      <c r="BVX2" s="361"/>
      <c r="BVY2" s="361"/>
      <c r="BVZ2" s="361"/>
      <c r="BWA2" s="361"/>
      <c r="BWB2" s="361"/>
      <c r="BWC2" s="361"/>
      <c r="BWD2" s="361"/>
      <c r="BWE2" s="361"/>
      <c r="BWF2" s="361"/>
      <c r="BWG2" s="361"/>
      <c r="BWH2" s="361"/>
      <c r="BWI2" s="361"/>
      <c r="BWJ2" s="361"/>
      <c r="BWK2" s="361"/>
      <c r="BWL2" s="361"/>
      <c r="BWM2" s="361"/>
      <c r="BWN2" s="361"/>
      <c r="BWO2" s="361"/>
      <c r="BWP2" s="361"/>
      <c r="BWQ2" s="361"/>
      <c r="BWR2" s="361"/>
      <c r="BWS2" s="361"/>
      <c r="BWT2" s="361"/>
      <c r="BWU2" s="361"/>
      <c r="BWV2" s="361"/>
      <c r="BWW2" s="361"/>
      <c r="BWX2" s="361"/>
      <c r="BWY2" s="361"/>
      <c r="BWZ2" s="361"/>
      <c r="BXA2" s="361"/>
      <c r="BXB2" s="361"/>
      <c r="BXC2" s="361"/>
      <c r="BXD2" s="361"/>
      <c r="BXE2" s="361"/>
      <c r="BXF2" s="361"/>
      <c r="BXG2" s="361"/>
      <c r="BXH2" s="361"/>
      <c r="BXI2" s="361"/>
      <c r="BXJ2" s="361"/>
      <c r="BXK2" s="361"/>
      <c r="BXL2" s="361"/>
      <c r="BXM2" s="361"/>
      <c r="BXN2" s="361"/>
      <c r="BXO2" s="361"/>
      <c r="BXP2" s="361"/>
      <c r="BXQ2" s="361"/>
      <c r="BXR2" s="361"/>
      <c r="BXS2" s="361"/>
      <c r="BXT2" s="361"/>
      <c r="BXU2" s="361"/>
      <c r="BXV2" s="361"/>
      <c r="BXW2" s="361"/>
      <c r="BXX2" s="361"/>
      <c r="BXY2" s="361"/>
      <c r="BXZ2" s="361"/>
      <c r="BYA2" s="361"/>
      <c r="BYB2" s="361"/>
      <c r="BYC2" s="361"/>
      <c r="BYD2" s="361"/>
      <c r="BYE2" s="361"/>
      <c r="BYF2" s="361"/>
      <c r="BYG2" s="361"/>
      <c r="BYH2" s="361"/>
      <c r="BYI2" s="361"/>
      <c r="BYJ2" s="361"/>
      <c r="BYK2" s="361"/>
      <c r="BYL2" s="361"/>
      <c r="BYM2" s="361"/>
      <c r="BYN2" s="361"/>
      <c r="BYO2" s="361"/>
      <c r="BYP2" s="361"/>
      <c r="BYQ2" s="361"/>
      <c r="BYR2" s="361"/>
      <c r="BYS2" s="361"/>
      <c r="BYT2" s="361"/>
      <c r="BYU2" s="361"/>
      <c r="BYV2" s="361"/>
      <c r="BYW2" s="361"/>
      <c r="BYX2" s="361"/>
      <c r="BYY2" s="361"/>
      <c r="BYZ2" s="361"/>
      <c r="BZA2" s="361"/>
      <c r="BZB2" s="361"/>
      <c r="BZC2" s="361"/>
      <c r="BZD2" s="361"/>
      <c r="BZE2" s="361"/>
      <c r="BZF2" s="361"/>
      <c r="BZG2" s="361"/>
      <c r="BZH2" s="361"/>
      <c r="BZI2" s="361"/>
      <c r="BZJ2" s="361"/>
      <c r="BZK2" s="361"/>
      <c r="BZL2" s="361"/>
      <c r="BZM2" s="361"/>
      <c r="BZN2" s="361"/>
      <c r="BZO2" s="361"/>
      <c r="BZP2" s="361"/>
      <c r="BZQ2" s="361"/>
      <c r="BZR2" s="361"/>
      <c r="BZS2" s="361"/>
      <c r="BZT2" s="361"/>
      <c r="BZU2" s="361"/>
      <c r="BZV2" s="361"/>
      <c r="BZW2" s="361"/>
      <c r="BZX2" s="361"/>
      <c r="BZY2" s="361"/>
      <c r="BZZ2" s="361"/>
      <c r="CAA2" s="361"/>
      <c r="CAB2" s="361"/>
      <c r="CAC2" s="361"/>
      <c r="CAD2" s="361"/>
      <c r="CAE2" s="361"/>
      <c r="CAF2" s="361"/>
      <c r="CAG2" s="361"/>
      <c r="CAH2" s="361"/>
      <c r="CAI2" s="361"/>
      <c r="CAJ2" s="361"/>
      <c r="CAK2" s="361"/>
      <c r="CAL2" s="361"/>
      <c r="CAM2" s="361"/>
      <c r="CAN2" s="361"/>
      <c r="CAO2" s="361"/>
      <c r="CAP2" s="361"/>
      <c r="CAQ2" s="361"/>
      <c r="CAR2" s="361"/>
      <c r="CAS2" s="361"/>
      <c r="CAT2" s="361"/>
      <c r="CAU2" s="361"/>
      <c r="CAV2" s="361"/>
      <c r="CAW2" s="361"/>
      <c r="CAX2" s="361"/>
      <c r="CAY2" s="361"/>
      <c r="CAZ2" s="361"/>
      <c r="CBA2" s="361"/>
      <c r="CBB2" s="361"/>
      <c r="CBC2" s="361"/>
      <c r="CBD2" s="361"/>
      <c r="CBE2" s="361"/>
      <c r="CBF2" s="361"/>
      <c r="CBG2" s="361"/>
      <c r="CBH2" s="361"/>
      <c r="CBI2" s="361"/>
      <c r="CBJ2" s="361"/>
      <c r="CBK2" s="361"/>
      <c r="CBL2" s="361"/>
      <c r="CBM2" s="361"/>
      <c r="CBN2" s="361"/>
      <c r="CBO2" s="361"/>
      <c r="CBP2" s="361"/>
      <c r="CBQ2" s="361"/>
      <c r="CBR2" s="361"/>
      <c r="CBS2" s="361"/>
      <c r="CBT2" s="361"/>
      <c r="CBU2" s="361"/>
      <c r="CBV2" s="361"/>
      <c r="CBW2" s="361"/>
      <c r="CBX2" s="361"/>
      <c r="CBY2" s="361"/>
      <c r="CBZ2" s="361"/>
      <c r="CCA2" s="361"/>
      <c r="CCB2" s="361"/>
      <c r="CCC2" s="361"/>
      <c r="CCD2" s="361"/>
      <c r="CCE2" s="361"/>
      <c r="CCF2" s="361"/>
      <c r="CCG2" s="361"/>
      <c r="CCH2" s="361"/>
      <c r="CCI2" s="361"/>
      <c r="CCJ2" s="361"/>
      <c r="CCK2" s="361"/>
      <c r="CCL2" s="361"/>
      <c r="CCM2" s="361"/>
      <c r="CCN2" s="361"/>
      <c r="CCO2" s="361"/>
      <c r="CCP2" s="361"/>
      <c r="CCQ2" s="361"/>
      <c r="CCR2" s="361"/>
      <c r="CCS2" s="361"/>
      <c r="CCT2" s="361"/>
      <c r="CCU2" s="361"/>
      <c r="CCV2" s="361"/>
      <c r="CCW2" s="361"/>
      <c r="CCX2" s="361"/>
      <c r="CCY2" s="361"/>
      <c r="CCZ2" s="361"/>
      <c r="CDA2" s="361"/>
      <c r="CDB2" s="361"/>
      <c r="CDC2" s="361"/>
      <c r="CDD2" s="361"/>
      <c r="CDE2" s="361"/>
      <c r="CDF2" s="361"/>
      <c r="CDG2" s="361"/>
      <c r="CDH2" s="361"/>
      <c r="CDI2" s="361"/>
      <c r="CDJ2" s="361"/>
      <c r="CDK2" s="361"/>
      <c r="CDL2" s="361"/>
      <c r="CDM2" s="361"/>
      <c r="CDN2" s="361"/>
      <c r="CDO2" s="361"/>
      <c r="CDP2" s="361"/>
      <c r="CDQ2" s="361"/>
      <c r="CDR2" s="361"/>
      <c r="CDS2" s="361"/>
      <c r="CDT2" s="361"/>
      <c r="CDU2" s="361"/>
      <c r="CDV2" s="361"/>
      <c r="CDW2" s="361"/>
      <c r="CDX2" s="361"/>
      <c r="CDY2" s="361"/>
      <c r="CDZ2" s="361"/>
      <c r="CEA2" s="361"/>
      <c r="CEB2" s="361"/>
      <c r="CEC2" s="361"/>
      <c r="CED2" s="361"/>
      <c r="CEE2" s="361"/>
      <c r="CEF2" s="361"/>
      <c r="CEG2" s="361"/>
      <c r="CEH2" s="361"/>
      <c r="CEI2" s="361"/>
      <c r="CEJ2" s="361"/>
      <c r="CEK2" s="361"/>
      <c r="CEL2" s="361"/>
      <c r="CEM2" s="361"/>
      <c r="CEN2" s="361"/>
      <c r="CEO2" s="361"/>
      <c r="CEP2" s="361"/>
      <c r="CEQ2" s="361"/>
      <c r="CER2" s="361"/>
      <c r="CES2" s="361"/>
      <c r="CET2" s="361"/>
      <c r="CEU2" s="361"/>
      <c r="CEV2" s="361"/>
      <c r="CEW2" s="361"/>
      <c r="CEX2" s="361"/>
      <c r="CEY2" s="361"/>
      <c r="CEZ2" s="361"/>
      <c r="CFA2" s="361"/>
      <c r="CFB2" s="361"/>
      <c r="CFC2" s="361"/>
      <c r="CFD2" s="361"/>
      <c r="CFE2" s="361"/>
      <c r="CFF2" s="361"/>
      <c r="CFG2" s="361"/>
      <c r="CFH2" s="361"/>
      <c r="CFI2" s="361"/>
      <c r="CFJ2" s="361"/>
      <c r="CFK2" s="361"/>
      <c r="CFL2" s="361"/>
      <c r="CFM2" s="361"/>
      <c r="CFN2" s="361"/>
      <c r="CFO2" s="361"/>
      <c r="CFP2" s="361"/>
      <c r="CFQ2" s="361"/>
      <c r="CFR2" s="361"/>
      <c r="CFS2" s="361"/>
      <c r="CFT2" s="361"/>
      <c r="CFU2" s="361"/>
      <c r="CFV2" s="361"/>
      <c r="CFW2" s="361"/>
      <c r="CFX2" s="361"/>
      <c r="CFY2" s="361"/>
      <c r="CFZ2" s="361"/>
      <c r="CGA2" s="361"/>
      <c r="CGB2" s="361"/>
      <c r="CGC2" s="361"/>
      <c r="CGD2" s="361"/>
      <c r="CGE2" s="361"/>
      <c r="CGF2" s="361"/>
      <c r="CGG2" s="361"/>
      <c r="CGH2" s="361"/>
      <c r="CGI2" s="361"/>
      <c r="CGJ2" s="361"/>
      <c r="CGK2" s="361"/>
      <c r="CGL2" s="361"/>
      <c r="CGM2" s="361"/>
      <c r="CGN2" s="361"/>
      <c r="CGO2" s="361"/>
      <c r="CGP2" s="361"/>
      <c r="CGQ2" s="361"/>
      <c r="CGR2" s="361"/>
      <c r="CGS2" s="361"/>
      <c r="CGT2" s="361"/>
      <c r="CGU2" s="361"/>
      <c r="CGV2" s="361"/>
      <c r="CGW2" s="361"/>
      <c r="CGX2" s="361"/>
      <c r="CGY2" s="361"/>
      <c r="CGZ2" s="361"/>
      <c r="CHA2" s="361"/>
      <c r="CHB2" s="361"/>
      <c r="CHC2" s="361"/>
      <c r="CHD2" s="361"/>
      <c r="CHE2" s="361"/>
      <c r="CHF2" s="361"/>
      <c r="CHG2" s="361"/>
      <c r="CHH2" s="361"/>
      <c r="CHI2" s="361"/>
      <c r="CHJ2" s="361"/>
      <c r="CHK2" s="361"/>
      <c r="CHL2" s="361"/>
      <c r="CHM2" s="361"/>
      <c r="CHN2" s="361"/>
      <c r="CHO2" s="361"/>
      <c r="CHP2" s="361"/>
      <c r="CHQ2" s="361"/>
      <c r="CHR2" s="361"/>
      <c r="CHS2" s="361"/>
      <c r="CHT2" s="361"/>
      <c r="CHU2" s="361"/>
      <c r="CHV2" s="361"/>
      <c r="CHW2" s="361"/>
      <c r="CHX2" s="361"/>
      <c r="CHY2" s="361"/>
      <c r="CHZ2" s="361"/>
      <c r="CIA2" s="361"/>
      <c r="CIB2" s="361"/>
      <c r="CIC2" s="361"/>
      <c r="CID2" s="361"/>
      <c r="CIE2" s="361"/>
      <c r="CIF2" s="361"/>
      <c r="CIG2" s="361"/>
      <c r="CIH2" s="361"/>
      <c r="CII2" s="361"/>
      <c r="CIJ2" s="361"/>
      <c r="CIK2" s="361"/>
      <c r="CIL2" s="361"/>
      <c r="CIM2" s="361"/>
      <c r="CIN2" s="361"/>
      <c r="CIO2" s="361"/>
      <c r="CIP2" s="361"/>
      <c r="CIQ2" s="361"/>
      <c r="CIR2" s="361"/>
      <c r="CIS2" s="361"/>
      <c r="CIT2" s="361"/>
      <c r="CIU2" s="361"/>
      <c r="CIV2" s="361"/>
      <c r="CIW2" s="361"/>
      <c r="CIX2" s="361"/>
      <c r="CIY2" s="361"/>
      <c r="CIZ2" s="361"/>
      <c r="CJA2" s="361"/>
      <c r="CJB2" s="361"/>
      <c r="CJC2" s="361"/>
      <c r="CJD2" s="361"/>
      <c r="CJE2" s="361"/>
      <c r="CJF2" s="361"/>
      <c r="CJG2" s="361"/>
      <c r="CJH2" s="361"/>
      <c r="CJI2" s="361"/>
      <c r="CJJ2" s="361"/>
      <c r="CJK2" s="361"/>
      <c r="CJL2" s="361"/>
      <c r="CJM2" s="361"/>
      <c r="CJN2" s="361"/>
      <c r="CJO2" s="361"/>
      <c r="CJP2" s="361"/>
      <c r="CJQ2" s="361"/>
      <c r="CJR2" s="361"/>
      <c r="CJS2" s="361"/>
      <c r="CJT2" s="361"/>
      <c r="CJU2" s="361"/>
      <c r="CJV2" s="361"/>
      <c r="CJW2" s="361"/>
      <c r="CJX2" s="361"/>
      <c r="CJY2" s="361"/>
      <c r="CJZ2" s="361"/>
      <c r="CKA2" s="361"/>
      <c r="CKB2" s="361"/>
      <c r="CKC2" s="361"/>
      <c r="CKD2" s="361"/>
      <c r="CKE2" s="361"/>
      <c r="CKF2" s="361"/>
      <c r="CKG2" s="361"/>
      <c r="CKH2" s="361"/>
      <c r="CKI2" s="361"/>
      <c r="CKJ2" s="361"/>
      <c r="CKK2" s="361"/>
      <c r="CKL2" s="361"/>
      <c r="CKM2" s="361"/>
      <c r="CKN2" s="361"/>
      <c r="CKO2" s="361"/>
      <c r="CKP2" s="361"/>
      <c r="CKQ2" s="361"/>
      <c r="CKR2" s="361"/>
      <c r="CKS2" s="361"/>
      <c r="CKT2" s="361"/>
      <c r="CKU2" s="361"/>
      <c r="CKV2" s="361"/>
      <c r="CKW2" s="361"/>
      <c r="CKX2" s="361"/>
      <c r="CKY2" s="361"/>
      <c r="CKZ2" s="361"/>
      <c r="CLA2" s="361"/>
      <c r="CLB2" s="361"/>
      <c r="CLC2" s="361"/>
      <c r="CLD2" s="361"/>
      <c r="CLE2" s="361"/>
      <c r="CLF2" s="361"/>
      <c r="CLG2" s="361"/>
      <c r="CLH2" s="361"/>
      <c r="CLI2" s="361"/>
      <c r="CLJ2" s="361"/>
      <c r="CLK2" s="361"/>
      <c r="CLL2" s="361"/>
      <c r="CLM2" s="361"/>
      <c r="CLN2" s="361"/>
      <c r="CLO2" s="361"/>
      <c r="CLP2" s="361"/>
      <c r="CLQ2" s="361"/>
      <c r="CLR2" s="361"/>
      <c r="CLS2" s="361"/>
      <c r="CLT2" s="361"/>
      <c r="CLU2" s="361"/>
      <c r="CLV2" s="361"/>
      <c r="CLW2" s="361"/>
      <c r="CLX2" s="361"/>
      <c r="CLY2" s="361"/>
      <c r="CLZ2" s="361"/>
      <c r="CMA2" s="361"/>
      <c r="CMB2" s="361"/>
      <c r="CMC2" s="361"/>
      <c r="CMD2" s="361"/>
      <c r="CME2" s="361"/>
      <c r="CMF2" s="361"/>
      <c r="CMG2" s="361"/>
      <c r="CMH2" s="361"/>
      <c r="CMI2" s="361"/>
      <c r="CMJ2" s="361"/>
      <c r="CMK2" s="361"/>
      <c r="CML2" s="361"/>
      <c r="CMM2" s="361"/>
      <c r="CMN2" s="361"/>
      <c r="CMO2" s="361"/>
      <c r="CMP2" s="361"/>
      <c r="CMQ2" s="361"/>
      <c r="CMR2" s="361"/>
      <c r="CMS2" s="361"/>
      <c r="CMT2" s="361"/>
      <c r="CMU2" s="361"/>
      <c r="CMV2" s="361"/>
      <c r="CMW2" s="361"/>
      <c r="CMX2" s="361"/>
      <c r="CMY2" s="361"/>
      <c r="CMZ2" s="361"/>
      <c r="CNA2" s="361"/>
      <c r="CNB2" s="361"/>
      <c r="CNC2" s="361"/>
      <c r="CND2" s="361"/>
      <c r="CNE2" s="361"/>
      <c r="CNF2" s="361"/>
      <c r="CNG2" s="361"/>
      <c r="CNH2" s="361"/>
      <c r="CNI2" s="361"/>
      <c r="CNJ2" s="361"/>
      <c r="CNK2" s="361"/>
      <c r="CNL2" s="361"/>
      <c r="CNM2" s="361"/>
      <c r="CNN2" s="361"/>
      <c r="CNO2" s="361"/>
      <c r="CNP2" s="361"/>
      <c r="CNQ2" s="361"/>
      <c r="CNR2" s="361"/>
      <c r="CNS2" s="361"/>
      <c r="CNT2" s="361"/>
      <c r="CNU2" s="361"/>
      <c r="CNV2" s="361"/>
      <c r="CNW2" s="361"/>
      <c r="CNX2" s="361"/>
      <c r="CNY2" s="361"/>
      <c r="CNZ2" s="361"/>
      <c r="COA2" s="361"/>
      <c r="COB2" s="361"/>
      <c r="COC2" s="361"/>
      <c r="COD2" s="361"/>
      <c r="COE2" s="361"/>
      <c r="COF2" s="361"/>
      <c r="COG2" s="361"/>
      <c r="COH2" s="361"/>
      <c r="COI2" s="361"/>
      <c r="COJ2" s="361"/>
      <c r="COK2" s="361"/>
      <c r="COL2" s="361"/>
      <c r="COM2" s="361"/>
      <c r="CON2" s="361"/>
      <c r="COO2" s="361"/>
      <c r="COP2" s="361"/>
      <c r="COQ2" s="361"/>
      <c r="COR2" s="361"/>
      <c r="COS2" s="361"/>
      <c r="COT2" s="361"/>
      <c r="COU2" s="361"/>
      <c r="COV2" s="361"/>
      <c r="COW2" s="361"/>
      <c r="COX2" s="361"/>
      <c r="COY2" s="361"/>
      <c r="COZ2" s="361"/>
      <c r="CPA2" s="361"/>
      <c r="CPB2" s="361"/>
      <c r="CPC2" s="361"/>
      <c r="CPD2" s="361"/>
      <c r="CPE2" s="361"/>
      <c r="CPF2" s="361"/>
      <c r="CPG2" s="361"/>
      <c r="CPH2" s="361"/>
      <c r="CPI2" s="361"/>
      <c r="CPJ2" s="361"/>
      <c r="CPK2" s="361"/>
      <c r="CPL2" s="361"/>
      <c r="CPM2" s="361"/>
      <c r="CPN2" s="361"/>
      <c r="CPO2" s="361"/>
      <c r="CPP2" s="361"/>
      <c r="CPQ2" s="361"/>
      <c r="CPR2" s="361"/>
      <c r="CPS2" s="361"/>
      <c r="CPT2" s="361"/>
      <c r="CPU2" s="361"/>
      <c r="CPV2" s="361"/>
      <c r="CPW2" s="361"/>
      <c r="CPX2" s="361"/>
      <c r="CPY2" s="361"/>
      <c r="CPZ2" s="361"/>
      <c r="CQA2" s="361"/>
      <c r="CQB2" s="361"/>
      <c r="CQC2" s="361"/>
      <c r="CQD2" s="361"/>
      <c r="CQE2" s="361"/>
      <c r="CQF2" s="361"/>
      <c r="CQG2" s="361"/>
      <c r="CQH2" s="361"/>
      <c r="CQI2" s="361"/>
      <c r="CQJ2" s="361"/>
      <c r="CQK2" s="361"/>
      <c r="CQL2" s="361"/>
      <c r="CQM2" s="361"/>
      <c r="CQN2" s="361"/>
      <c r="CQO2" s="361"/>
      <c r="CQP2" s="361"/>
      <c r="CQQ2" s="361"/>
      <c r="CQR2" s="361"/>
      <c r="CQS2" s="361"/>
      <c r="CQT2" s="361"/>
      <c r="CQU2" s="361"/>
      <c r="CQV2" s="361"/>
      <c r="CQW2" s="361"/>
      <c r="CQX2" s="361"/>
      <c r="CQY2" s="361"/>
      <c r="CQZ2" s="361"/>
      <c r="CRA2" s="361"/>
      <c r="CRB2" s="361"/>
      <c r="CRC2" s="361"/>
      <c r="CRD2" s="361"/>
      <c r="CRE2" s="361"/>
      <c r="CRF2" s="361"/>
      <c r="CRG2" s="361"/>
      <c r="CRH2" s="361"/>
      <c r="CRI2" s="361"/>
      <c r="CRJ2" s="361"/>
      <c r="CRK2" s="361"/>
      <c r="CRL2" s="361"/>
      <c r="CRM2" s="361"/>
      <c r="CRN2" s="361"/>
      <c r="CRO2" s="361"/>
      <c r="CRP2" s="361"/>
      <c r="CRQ2" s="361"/>
      <c r="CRR2" s="361"/>
      <c r="CRS2" s="361"/>
      <c r="CRT2" s="361"/>
      <c r="CRU2" s="361"/>
      <c r="CRV2" s="361"/>
      <c r="CRW2" s="361"/>
      <c r="CRX2" s="361"/>
      <c r="CRY2" s="361"/>
      <c r="CRZ2" s="361"/>
      <c r="CSA2" s="361"/>
      <c r="CSB2" s="361"/>
      <c r="CSC2" s="361"/>
      <c r="CSD2" s="361"/>
      <c r="CSE2" s="361"/>
      <c r="CSF2" s="361"/>
      <c r="CSG2" s="361"/>
      <c r="CSH2" s="361"/>
      <c r="CSI2" s="361"/>
      <c r="CSJ2" s="361"/>
      <c r="CSK2" s="361"/>
      <c r="CSL2" s="361"/>
      <c r="CSM2" s="361"/>
      <c r="CSN2" s="361"/>
      <c r="CSO2" s="361"/>
      <c r="CSP2" s="361"/>
      <c r="CSQ2" s="361"/>
      <c r="CSR2" s="361"/>
      <c r="CSS2" s="361"/>
      <c r="CST2" s="361"/>
      <c r="CSU2" s="361"/>
      <c r="CSV2" s="361"/>
      <c r="CSW2" s="361"/>
      <c r="CSX2" s="361"/>
      <c r="CSY2" s="361"/>
      <c r="CSZ2" s="361"/>
      <c r="CTA2" s="361"/>
      <c r="CTB2" s="361"/>
      <c r="CTC2" s="361"/>
      <c r="CTD2" s="361"/>
      <c r="CTE2" s="361"/>
      <c r="CTF2" s="361"/>
      <c r="CTG2" s="361"/>
      <c r="CTH2" s="361"/>
      <c r="CTI2" s="361"/>
      <c r="CTJ2" s="361"/>
      <c r="CTK2" s="361"/>
      <c r="CTL2" s="361"/>
      <c r="CTM2" s="361"/>
      <c r="CTN2" s="361"/>
      <c r="CTO2" s="361"/>
      <c r="CTP2" s="361"/>
      <c r="CTQ2" s="361"/>
      <c r="CTR2" s="361"/>
      <c r="CTS2" s="361"/>
      <c r="CTT2" s="361"/>
      <c r="CTU2" s="361"/>
      <c r="CTV2" s="361"/>
      <c r="CTW2" s="361"/>
      <c r="CTX2" s="361"/>
      <c r="CTY2" s="361"/>
      <c r="CTZ2" s="361"/>
      <c r="CUA2" s="361"/>
      <c r="CUB2" s="361"/>
      <c r="CUC2" s="361"/>
      <c r="CUD2" s="361"/>
      <c r="CUE2" s="361"/>
      <c r="CUF2" s="361"/>
      <c r="CUG2" s="361"/>
      <c r="CUH2" s="361"/>
      <c r="CUI2" s="361"/>
      <c r="CUJ2" s="361"/>
      <c r="CUK2" s="361"/>
      <c r="CUL2" s="361"/>
      <c r="CUM2" s="361"/>
      <c r="CUN2" s="361"/>
      <c r="CUO2" s="361"/>
      <c r="CUP2" s="361"/>
      <c r="CUQ2" s="361"/>
      <c r="CUR2" s="361"/>
      <c r="CUS2" s="361"/>
      <c r="CUT2" s="361"/>
      <c r="CUU2" s="361"/>
      <c r="CUV2" s="361"/>
      <c r="CUW2" s="361"/>
      <c r="CUX2" s="361"/>
      <c r="CUY2" s="361"/>
      <c r="CUZ2" s="361"/>
      <c r="CVA2" s="361"/>
      <c r="CVB2" s="361"/>
      <c r="CVC2" s="361"/>
      <c r="CVD2" s="361"/>
      <c r="CVE2" s="361"/>
      <c r="CVF2" s="361"/>
      <c r="CVG2" s="361"/>
      <c r="CVH2" s="361"/>
      <c r="CVI2" s="361"/>
      <c r="CVJ2" s="361"/>
      <c r="CVK2" s="361"/>
      <c r="CVL2" s="361"/>
      <c r="CVM2" s="361"/>
      <c r="CVN2" s="361"/>
      <c r="CVO2" s="361"/>
      <c r="CVP2" s="361"/>
      <c r="CVQ2" s="361"/>
      <c r="CVR2" s="361"/>
      <c r="CVS2" s="361"/>
      <c r="CVT2" s="361"/>
      <c r="CVU2" s="361"/>
      <c r="CVV2" s="361"/>
      <c r="CVW2" s="361"/>
      <c r="CVX2" s="361"/>
      <c r="CVY2" s="361"/>
      <c r="CVZ2" s="361"/>
      <c r="CWA2" s="361"/>
      <c r="CWB2" s="361"/>
      <c r="CWC2" s="361"/>
      <c r="CWD2" s="361"/>
      <c r="CWE2" s="361"/>
      <c r="CWF2" s="361"/>
      <c r="CWG2" s="361"/>
      <c r="CWH2" s="361"/>
      <c r="CWI2" s="361"/>
      <c r="CWJ2" s="361"/>
      <c r="CWK2" s="361"/>
      <c r="CWL2" s="361"/>
      <c r="CWM2" s="361"/>
      <c r="CWN2" s="361"/>
      <c r="CWO2" s="361"/>
      <c r="CWP2" s="361"/>
      <c r="CWQ2" s="361"/>
      <c r="CWR2" s="361"/>
      <c r="CWS2" s="361"/>
      <c r="CWT2" s="361"/>
      <c r="CWU2" s="361"/>
      <c r="CWV2" s="361"/>
      <c r="CWW2" s="361"/>
      <c r="CWX2" s="361"/>
      <c r="CWY2" s="361"/>
      <c r="CWZ2" s="361"/>
      <c r="CXA2" s="361"/>
      <c r="CXB2" s="361"/>
      <c r="CXC2" s="361"/>
      <c r="CXD2" s="361"/>
      <c r="CXE2" s="361"/>
      <c r="CXF2" s="361"/>
      <c r="CXG2" s="361"/>
      <c r="CXH2" s="361"/>
      <c r="CXI2" s="361"/>
      <c r="CXJ2" s="361"/>
      <c r="CXK2" s="361"/>
      <c r="CXL2" s="361"/>
      <c r="CXM2" s="361"/>
      <c r="CXN2" s="361"/>
      <c r="CXO2" s="361"/>
      <c r="CXP2" s="361"/>
      <c r="CXQ2" s="361"/>
      <c r="CXR2" s="361"/>
      <c r="CXS2" s="361"/>
      <c r="CXT2" s="361"/>
      <c r="CXU2" s="361"/>
      <c r="CXV2" s="361"/>
      <c r="CXW2" s="361"/>
      <c r="CXX2" s="361"/>
      <c r="CXY2" s="361"/>
      <c r="CXZ2" s="361"/>
      <c r="CYA2" s="361"/>
      <c r="CYB2" s="361"/>
      <c r="CYC2" s="361"/>
      <c r="CYD2" s="361"/>
      <c r="CYE2" s="361"/>
      <c r="CYF2" s="361"/>
      <c r="CYG2" s="361"/>
      <c r="CYH2" s="361"/>
      <c r="CYI2" s="361"/>
      <c r="CYJ2" s="361"/>
      <c r="CYK2" s="361"/>
      <c r="CYL2" s="361"/>
      <c r="CYM2" s="361"/>
      <c r="CYN2" s="361"/>
      <c r="CYO2" s="361"/>
      <c r="CYP2" s="361"/>
      <c r="CYQ2" s="361"/>
      <c r="CYR2" s="361"/>
      <c r="CYS2" s="361"/>
      <c r="CYT2" s="361"/>
      <c r="CYU2" s="361"/>
      <c r="CYV2" s="361"/>
      <c r="CYW2" s="361"/>
      <c r="CYX2" s="361"/>
      <c r="CYY2" s="361"/>
      <c r="CYZ2" s="361"/>
      <c r="CZA2" s="361"/>
      <c r="CZB2" s="361"/>
      <c r="CZC2" s="361"/>
      <c r="CZD2" s="361"/>
      <c r="CZE2" s="361"/>
      <c r="CZF2" s="361"/>
      <c r="CZG2" s="361"/>
      <c r="CZH2" s="361"/>
      <c r="CZI2" s="361"/>
      <c r="CZJ2" s="361"/>
      <c r="CZK2" s="361"/>
      <c r="CZL2" s="361"/>
      <c r="CZM2" s="361"/>
      <c r="CZN2" s="361"/>
      <c r="CZO2" s="361"/>
      <c r="CZP2" s="361"/>
      <c r="CZQ2" s="361"/>
      <c r="CZR2" s="361"/>
      <c r="CZS2" s="361"/>
      <c r="CZT2" s="361"/>
      <c r="CZU2" s="361"/>
      <c r="CZV2" s="361"/>
      <c r="CZW2" s="361"/>
      <c r="CZX2" s="361"/>
      <c r="CZY2" s="361"/>
      <c r="CZZ2" s="361"/>
      <c r="DAA2" s="361"/>
      <c r="DAB2" s="361"/>
      <c r="DAC2" s="361"/>
      <c r="DAD2" s="361"/>
      <c r="DAE2" s="361"/>
      <c r="DAF2" s="361"/>
      <c r="DAG2" s="361"/>
      <c r="DAH2" s="361"/>
      <c r="DAI2" s="361"/>
      <c r="DAJ2" s="361"/>
      <c r="DAK2" s="361"/>
      <c r="DAL2" s="361"/>
      <c r="DAM2" s="361"/>
      <c r="DAN2" s="361"/>
      <c r="DAO2" s="361"/>
      <c r="DAP2" s="361"/>
      <c r="DAQ2" s="361"/>
      <c r="DAR2" s="361"/>
      <c r="DAS2" s="361"/>
      <c r="DAT2" s="361"/>
      <c r="DAU2" s="361"/>
      <c r="DAV2" s="361"/>
      <c r="DAW2" s="361"/>
      <c r="DAX2" s="361"/>
      <c r="DAY2" s="361"/>
      <c r="DAZ2" s="361"/>
      <c r="DBA2" s="361"/>
      <c r="DBB2" s="361"/>
      <c r="DBC2" s="361"/>
      <c r="DBD2" s="361"/>
      <c r="DBE2" s="361"/>
      <c r="DBF2" s="361"/>
      <c r="DBG2" s="361"/>
      <c r="DBH2" s="361"/>
      <c r="DBI2" s="361"/>
      <c r="DBJ2" s="361"/>
      <c r="DBK2" s="361"/>
      <c r="DBL2" s="361"/>
      <c r="DBM2" s="361"/>
      <c r="DBN2" s="361"/>
      <c r="DBO2" s="361"/>
      <c r="DBP2" s="361"/>
      <c r="DBQ2" s="361"/>
      <c r="DBR2" s="361"/>
      <c r="DBS2" s="361"/>
      <c r="DBT2" s="361"/>
      <c r="DBU2" s="361"/>
      <c r="DBV2" s="361"/>
      <c r="DBW2" s="361"/>
      <c r="DBX2" s="361"/>
      <c r="DBY2" s="361"/>
      <c r="DBZ2" s="361"/>
      <c r="DCA2" s="361"/>
      <c r="DCB2" s="361"/>
      <c r="DCC2" s="361"/>
      <c r="DCD2" s="361"/>
      <c r="DCE2" s="361"/>
      <c r="DCF2" s="361"/>
      <c r="DCG2" s="361"/>
      <c r="DCH2" s="361"/>
      <c r="DCI2" s="361"/>
      <c r="DCJ2" s="361"/>
      <c r="DCK2" s="361"/>
      <c r="DCL2" s="361"/>
      <c r="DCM2" s="361"/>
      <c r="DCN2" s="361"/>
      <c r="DCO2" s="361"/>
      <c r="DCP2" s="361"/>
      <c r="DCQ2" s="361"/>
      <c r="DCR2" s="361"/>
      <c r="DCS2" s="361"/>
      <c r="DCT2" s="361"/>
      <c r="DCU2" s="361"/>
      <c r="DCV2" s="361"/>
      <c r="DCW2" s="361"/>
      <c r="DCX2" s="361"/>
      <c r="DCY2" s="361"/>
      <c r="DCZ2" s="361"/>
      <c r="DDA2" s="361"/>
      <c r="DDB2" s="361"/>
      <c r="DDC2" s="361"/>
      <c r="DDD2" s="361"/>
      <c r="DDE2" s="361"/>
      <c r="DDF2" s="361"/>
      <c r="DDG2" s="361"/>
      <c r="DDH2" s="361"/>
      <c r="DDI2" s="361"/>
      <c r="DDJ2" s="361"/>
      <c r="DDK2" s="361"/>
      <c r="DDL2" s="361"/>
      <c r="DDM2" s="361"/>
      <c r="DDN2" s="361"/>
      <c r="DDO2" s="361"/>
      <c r="DDP2" s="361"/>
      <c r="DDQ2" s="361"/>
      <c r="DDR2" s="361"/>
      <c r="DDS2" s="361"/>
      <c r="DDT2" s="361"/>
      <c r="DDU2" s="361"/>
      <c r="DDV2" s="361"/>
      <c r="DDW2" s="361"/>
      <c r="DDX2" s="361"/>
      <c r="DDY2" s="361"/>
      <c r="DDZ2" s="361"/>
      <c r="DEA2" s="361"/>
      <c r="DEB2" s="361"/>
      <c r="DEC2" s="361"/>
      <c r="DED2" s="361"/>
      <c r="DEE2" s="361"/>
      <c r="DEF2" s="361"/>
      <c r="DEG2" s="361"/>
      <c r="DEH2" s="361"/>
      <c r="DEI2" s="361"/>
      <c r="DEJ2" s="361"/>
      <c r="DEK2" s="361"/>
      <c r="DEL2" s="361"/>
      <c r="DEM2" s="361"/>
      <c r="DEN2" s="361"/>
      <c r="DEO2" s="361"/>
      <c r="DEP2" s="361"/>
      <c r="DEQ2" s="361"/>
      <c r="DER2" s="361"/>
      <c r="DES2" s="361"/>
      <c r="DET2" s="361"/>
      <c r="DEU2" s="361"/>
      <c r="DEV2" s="361"/>
      <c r="DEW2" s="361"/>
      <c r="DEX2" s="361"/>
      <c r="DEY2" s="361"/>
      <c r="DEZ2" s="361"/>
      <c r="DFA2" s="361"/>
      <c r="DFB2" s="361"/>
      <c r="DFC2" s="361"/>
      <c r="DFD2" s="361"/>
      <c r="DFE2" s="361"/>
      <c r="DFF2" s="361"/>
      <c r="DFG2" s="361"/>
      <c r="DFH2" s="361"/>
      <c r="DFI2" s="361"/>
      <c r="DFJ2" s="361"/>
      <c r="DFK2" s="361"/>
      <c r="DFL2" s="361"/>
      <c r="DFM2" s="361"/>
      <c r="DFN2" s="361"/>
      <c r="DFO2" s="361"/>
      <c r="DFP2" s="361"/>
      <c r="DFQ2" s="361"/>
      <c r="DFR2" s="361"/>
      <c r="DFS2" s="361"/>
      <c r="DFT2" s="361"/>
      <c r="DFU2" s="361"/>
      <c r="DFV2" s="361"/>
      <c r="DFW2" s="361"/>
      <c r="DFX2" s="361"/>
      <c r="DFY2" s="361"/>
      <c r="DFZ2" s="361"/>
      <c r="DGA2" s="361"/>
      <c r="DGB2" s="361"/>
      <c r="DGC2" s="361"/>
      <c r="DGD2" s="361"/>
      <c r="DGE2" s="361"/>
      <c r="DGF2" s="361"/>
      <c r="DGG2" s="361"/>
      <c r="DGH2" s="361"/>
      <c r="DGI2" s="361"/>
      <c r="DGJ2" s="361"/>
      <c r="DGK2" s="361"/>
      <c r="DGL2" s="361"/>
      <c r="DGM2" s="361"/>
      <c r="DGN2" s="361"/>
      <c r="DGO2" s="361"/>
      <c r="DGP2" s="361"/>
      <c r="DGQ2" s="361"/>
      <c r="DGR2" s="361"/>
      <c r="DGS2" s="361"/>
      <c r="DGT2" s="361"/>
      <c r="DGU2" s="361"/>
      <c r="DGV2" s="361"/>
      <c r="DGW2" s="361"/>
      <c r="DGX2" s="361"/>
      <c r="DGY2" s="361"/>
      <c r="DGZ2" s="361"/>
      <c r="DHA2" s="361"/>
      <c r="DHB2" s="361"/>
      <c r="DHC2" s="361"/>
      <c r="DHD2" s="361"/>
      <c r="DHE2" s="361"/>
      <c r="DHF2" s="361"/>
      <c r="DHG2" s="361"/>
      <c r="DHH2" s="361"/>
      <c r="DHI2" s="361"/>
      <c r="DHJ2" s="361"/>
      <c r="DHK2" s="361"/>
      <c r="DHL2" s="361"/>
      <c r="DHM2" s="361"/>
      <c r="DHN2" s="361"/>
      <c r="DHO2" s="361"/>
      <c r="DHP2" s="361"/>
      <c r="DHQ2" s="361"/>
      <c r="DHR2" s="361"/>
      <c r="DHS2" s="361"/>
      <c r="DHT2" s="361"/>
      <c r="DHU2" s="361"/>
      <c r="DHV2" s="361"/>
      <c r="DHW2" s="361"/>
      <c r="DHX2" s="361"/>
      <c r="DHY2" s="361"/>
      <c r="DHZ2" s="361"/>
      <c r="DIA2" s="361"/>
      <c r="DIB2" s="361"/>
      <c r="DIC2" s="361"/>
      <c r="DID2" s="361"/>
      <c r="DIE2" s="361"/>
      <c r="DIF2" s="361"/>
      <c r="DIG2" s="361"/>
      <c r="DIH2" s="361"/>
      <c r="DII2" s="361"/>
      <c r="DIJ2" s="361"/>
      <c r="DIK2" s="361"/>
      <c r="DIL2" s="361"/>
      <c r="DIM2" s="361"/>
      <c r="DIN2" s="361"/>
      <c r="DIO2" s="361"/>
      <c r="DIP2" s="361"/>
      <c r="DIQ2" s="361"/>
      <c r="DIR2" s="361"/>
      <c r="DIS2" s="361"/>
      <c r="DIT2" s="361"/>
      <c r="DIU2" s="361"/>
      <c r="DIV2" s="361"/>
      <c r="DIW2" s="361"/>
      <c r="DIX2" s="361"/>
      <c r="DIY2" s="361"/>
      <c r="DIZ2" s="361"/>
      <c r="DJA2" s="361"/>
      <c r="DJB2" s="361"/>
      <c r="DJC2" s="361"/>
      <c r="DJD2" s="361"/>
      <c r="DJE2" s="361"/>
      <c r="DJF2" s="361"/>
      <c r="DJG2" s="361"/>
      <c r="DJH2" s="361"/>
      <c r="DJI2" s="361"/>
      <c r="DJJ2" s="361"/>
      <c r="DJK2" s="361"/>
      <c r="DJL2" s="361"/>
      <c r="DJM2" s="361"/>
      <c r="DJN2" s="361"/>
      <c r="DJO2" s="361"/>
      <c r="DJP2" s="361"/>
      <c r="DJQ2" s="361"/>
      <c r="DJR2" s="361"/>
      <c r="DJS2" s="361"/>
      <c r="DJT2" s="361"/>
      <c r="DJU2" s="361"/>
      <c r="DJV2" s="361"/>
      <c r="DJW2" s="361"/>
      <c r="DJX2" s="361"/>
      <c r="DJY2" s="361"/>
      <c r="DJZ2" s="361"/>
      <c r="DKA2" s="361"/>
      <c r="DKB2" s="361"/>
      <c r="DKC2" s="361"/>
      <c r="DKD2" s="361"/>
      <c r="DKE2" s="361"/>
      <c r="DKF2" s="361"/>
      <c r="DKG2" s="361"/>
      <c r="DKH2" s="361"/>
      <c r="DKI2" s="361"/>
      <c r="DKJ2" s="361"/>
      <c r="DKK2" s="361"/>
      <c r="DKL2" s="361"/>
      <c r="DKM2" s="361"/>
      <c r="DKN2" s="361"/>
      <c r="DKO2" s="361"/>
      <c r="DKP2" s="361"/>
      <c r="DKQ2" s="361"/>
      <c r="DKR2" s="361"/>
      <c r="DKS2" s="361"/>
      <c r="DKT2" s="361"/>
      <c r="DKU2" s="361"/>
      <c r="DKV2" s="361"/>
      <c r="DKW2" s="361"/>
      <c r="DKX2" s="361"/>
      <c r="DKY2" s="361"/>
      <c r="DKZ2" s="361"/>
      <c r="DLA2" s="361"/>
      <c r="DLB2" s="361"/>
      <c r="DLC2" s="361"/>
      <c r="DLD2" s="361"/>
      <c r="DLE2" s="361"/>
      <c r="DLF2" s="361"/>
      <c r="DLG2" s="361"/>
      <c r="DLH2" s="361"/>
      <c r="DLI2" s="361"/>
      <c r="DLJ2" s="361"/>
      <c r="DLK2" s="361"/>
      <c r="DLL2" s="361"/>
      <c r="DLM2" s="361"/>
      <c r="DLN2" s="361"/>
      <c r="DLO2" s="361"/>
      <c r="DLP2" s="361"/>
      <c r="DLQ2" s="361"/>
      <c r="DLR2" s="361"/>
      <c r="DLS2" s="361"/>
      <c r="DLT2" s="361"/>
      <c r="DLU2" s="361"/>
      <c r="DLV2" s="361"/>
      <c r="DLW2" s="361"/>
      <c r="DLX2" s="361"/>
      <c r="DLY2" s="361"/>
      <c r="DLZ2" s="361"/>
      <c r="DMA2" s="361"/>
      <c r="DMB2" s="361"/>
      <c r="DMC2" s="361"/>
      <c r="DMD2" s="361"/>
      <c r="DME2" s="361"/>
      <c r="DMF2" s="361"/>
      <c r="DMG2" s="361"/>
      <c r="DMH2" s="361"/>
      <c r="DMI2" s="361"/>
      <c r="DMJ2" s="361"/>
      <c r="DMK2" s="361"/>
      <c r="DML2" s="361"/>
      <c r="DMM2" s="361"/>
      <c r="DMN2" s="361"/>
      <c r="DMO2" s="361"/>
      <c r="DMP2" s="361"/>
      <c r="DMQ2" s="361"/>
      <c r="DMR2" s="361"/>
      <c r="DMS2" s="361"/>
      <c r="DMT2" s="361"/>
      <c r="DMU2" s="361"/>
      <c r="DMV2" s="361"/>
      <c r="DMW2" s="361"/>
      <c r="DMX2" s="361"/>
      <c r="DMY2" s="361"/>
      <c r="DMZ2" s="361"/>
      <c r="DNA2" s="361"/>
      <c r="DNB2" s="361"/>
      <c r="DNC2" s="361"/>
      <c r="DND2" s="361"/>
      <c r="DNE2" s="361"/>
      <c r="DNF2" s="361"/>
      <c r="DNG2" s="361"/>
      <c r="DNH2" s="361"/>
      <c r="DNI2" s="361"/>
      <c r="DNJ2" s="361"/>
      <c r="DNK2" s="361"/>
      <c r="DNL2" s="361"/>
      <c r="DNM2" s="361"/>
      <c r="DNN2" s="361"/>
      <c r="DNO2" s="361"/>
      <c r="DNP2" s="361"/>
      <c r="DNQ2" s="361"/>
      <c r="DNR2" s="361"/>
      <c r="DNS2" s="361"/>
      <c r="DNT2" s="361"/>
      <c r="DNU2" s="361"/>
      <c r="DNV2" s="361"/>
      <c r="DNW2" s="361"/>
      <c r="DNX2" s="361"/>
      <c r="DNY2" s="361"/>
      <c r="DNZ2" s="361"/>
      <c r="DOA2" s="361"/>
      <c r="DOB2" s="361"/>
      <c r="DOC2" s="361"/>
      <c r="DOD2" s="361"/>
      <c r="DOE2" s="361"/>
      <c r="DOF2" s="361"/>
      <c r="DOG2" s="361"/>
      <c r="DOH2" s="361"/>
      <c r="DOI2" s="361"/>
      <c r="DOJ2" s="361"/>
      <c r="DOK2" s="361"/>
      <c r="DOL2" s="361"/>
      <c r="DOM2" s="361"/>
      <c r="DON2" s="361"/>
      <c r="DOO2" s="361"/>
      <c r="DOP2" s="361"/>
      <c r="DOQ2" s="361"/>
      <c r="DOR2" s="361"/>
      <c r="DOS2" s="361"/>
      <c r="DOT2" s="361"/>
      <c r="DOU2" s="361"/>
      <c r="DOV2" s="361"/>
      <c r="DOW2" s="361"/>
      <c r="DOX2" s="361"/>
      <c r="DOY2" s="361"/>
      <c r="DOZ2" s="361"/>
      <c r="DPA2" s="361"/>
      <c r="DPB2" s="361"/>
      <c r="DPC2" s="361"/>
      <c r="DPD2" s="361"/>
      <c r="DPE2" s="361"/>
      <c r="DPF2" s="361"/>
      <c r="DPG2" s="361"/>
      <c r="DPH2" s="361"/>
      <c r="DPI2" s="361"/>
      <c r="DPJ2" s="361"/>
      <c r="DPK2" s="361"/>
      <c r="DPL2" s="361"/>
      <c r="DPM2" s="361"/>
      <c r="DPN2" s="361"/>
      <c r="DPO2" s="361"/>
      <c r="DPP2" s="361"/>
      <c r="DPQ2" s="361"/>
      <c r="DPR2" s="361"/>
      <c r="DPS2" s="361"/>
      <c r="DPT2" s="361"/>
      <c r="DPU2" s="361"/>
      <c r="DPV2" s="361"/>
      <c r="DPW2" s="361"/>
      <c r="DPX2" s="361"/>
      <c r="DPY2" s="361"/>
      <c r="DPZ2" s="361"/>
      <c r="DQA2" s="361"/>
      <c r="DQB2" s="361"/>
      <c r="DQC2" s="361"/>
      <c r="DQD2" s="361"/>
      <c r="DQE2" s="361"/>
      <c r="DQF2" s="361"/>
      <c r="DQG2" s="361"/>
      <c r="DQH2" s="361"/>
      <c r="DQI2" s="361"/>
      <c r="DQJ2" s="361"/>
      <c r="DQK2" s="361"/>
      <c r="DQL2" s="361"/>
      <c r="DQM2" s="361"/>
      <c r="DQN2" s="361"/>
      <c r="DQO2" s="361"/>
      <c r="DQP2" s="361"/>
      <c r="DQQ2" s="361"/>
      <c r="DQR2" s="361"/>
      <c r="DQS2" s="361"/>
      <c r="DQT2" s="361"/>
      <c r="DQU2" s="361"/>
      <c r="DQV2" s="361"/>
      <c r="DQW2" s="361"/>
      <c r="DQX2" s="361"/>
      <c r="DQY2" s="361"/>
      <c r="DQZ2" s="361"/>
      <c r="DRA2" s="361"/>
      <c r="DRB2" s="361"/>
      <c r="DRC2" s="361"/>
      <c r="DRD2" s="361"/>
      <c r="DRE2" s="361"/>
      <c r="DRF2" s="361"/>
      <c r="DRG2" s="361"/>
      <c r="DRH2" s="361"/>
      <c r="DRI2" s="361"/>
      <c r="DRJ2" s="361"/>
      <c r="DRK2" s="361"/>
      <c r="DRL2" s="361"/>
      <c r="DRM2" s="361"/>
      <c r="DRN2" s="361"/>
      <c r="DRO2" s="361"/>
      <c r="DRP2" s="361"/>
      <c r="DRQ2" s="361"/>
      <c r="DRR2" s="361"/>
      <c r="DRS2" s="361"/>
      <c r="DRT2" s="361"/>
      <c r="DRU2" s="361"/>
      <c r="DRV2" s="361"/>
      <c r="DRW2" s="361"/>
      <c r="DRX2" s="361"/>
      <c r="DRY2" s="361"/>
      <c r="DRZ2" s="361"/>
      <c r="DSA2" s="361"/>
      <c r="DSB2" s="361"/>
      <c r="DSC2" s="361"/>
      <c r="DSD2" s="361"/>
      <c r="DSE2" s="361"/>
      <c r="DSF2" s="361"/>
      <c r="DSG2" s="361"/>
      <c r="DSH2" s="361"/>
      <c r="DSI2" s="361"/>
      <c r="DSJ2" s="361"/>
      <c r="DSK2" s="361"/>
      <c r="DSL2" s="361"/>
      <c r="DSM2" s="361"/>
      <c r="DSN2" s="361"/>
      <c r="DSO2" s="361"/>
      <c r="DSP2" s="361"/>
      <c r="DSQ2" s="361"/>
      <c r="DSR2" s="361"/>
      <c r="DSS2" s="361"/>
      <c r="DST2" s="361"/>
      <c r="DSU2" s="361"/>
      <c r="DSV2" s="361"/>
      <c r="DSW2" s="361"/>
      <c r="DSX2" s="361"/>
      <c r="DSY2" s="361"/>
      <c r="DSZ2" s="361"/>
      <c r="DTA2" s="361"/>
      <c r="DTB2" s="361"/>
      <c r="DTC2" s="361"/>
      <c r="DTD2" s="361"/>
      <c r="DTE2" s="361"/>
      <c r="DTF2" s="361"/>
      <c r="DTG2" s="361"/>
      <c r="DTH2" s="361"/>
      <c r="DTI2" s="361"/>
      <c r="DTJ2" s="361"/>
      <c r="DTK2" s="361"/>
      <c r="DTL2" s="361"/>
      <c r="DTM2" s="361"/>
      <c r="DTN2" s="361"/>
      <c r="DTO2" s="361"/>
      <c r="DTP2" s="361"/>
      <c r="DTQ2" s="361"/>
      <c r="DTR2" s="361"/>
      <c r="DTS2" s="361"/>
      <c r="DTT2" s="361"/>
      <c r="DTU2" s="361"/>
      <c r="DTV2" s="361"/>
      <c r="DTW2" s="361"/>
      <c r="DTX2" s="361"/>
      <c r="DTY2" s="361"/>
      <c r="DTZ2" s="361"/>
      <c r="DUA2" s="361"/>
      <c r="DUB2" s="361"/>
      <c r="DUC2" s="361"/>
      <c r="DUD2" s="361"/>
      <c r="DUE2" s="361"/>
      <c r="DUF2" s="361"/>
      <c r="DUG2" s="361"/>
      <c r="DUH2" s="361"/>
      <c r="DUI2" s="361"/>
      <c r="DUJ2" s="361"/>
      <c r="DUK2" s="361"/>
      <c r="DUL2" s="361"/>
      <c r="DUM2" s="361"/>
      <c r="DUN2" s="361"/>
      <c r="DUO2" s="361"/>
      <c r="DUP2" s="361"/>
      <c r="DUQ2" s="361"/>
      <c r="DUR2" s="361"/>
      <c r="DUS2" s="361"/>
      <c r="DUT2" s="361"/>
      <c r="DUU2" s="361"/>
      <c r="DUV2" s="361"/>
      <c r="DUW2" s="361"/>
      <c r="DUX2" s="361"/>
      <c r="DUY2" s="361"/>
      <c r="DUZ2" s="361"/>
      <c r="DVA2" s="361"/>
      <c r="DVB2" s="361"/>
      <c r="DVC2" s="361"/>
      <c r="DVD2" s="361"/>
      <c r="DVE2" s="361"/>
      <c r="DVF2" s="361"/>
      <c r="DVG2" s="361"/>
      <c r="DVH2" s="361"/>
      <c r="DVI2" s="361"/>
      <c r="DVJ2" s="361"/>
      <c r="DVK2" s="361"/>
      <c r="DVL2" s="361"/>
      <c r="DVM2" s="361"/>
      <c r="DVN2" s="361"/>
      <c r="DVO2" s="361"/>
      <c r="DVP2" s="361"/>
      <c r="DVQ2" s="361"/>
      <c r="DVR2" s="361"/>
      <c r="DVS2" s="361"/>
      <c r="DVT2" s="361"/>
      <c r="DVU2" s="361"/>
      <c r="DVV2" s="361"/>
      <c r="DVW2" s="361"/>
      <c r="DVX2" s="361"/>
      <c r="DVY2" s="361"/>
      <c r="DVZ2" s="361"/>
      <c r="DWA2" s="361"/>
      <c r="DWB2" s="361"/>
      <c r="DWC2" s="361"/>
      <c r="DWD2" s="361"/>
      <c r="DWE2" s="361"/>
      <c r="DWF2" s="361"/>
      <c r="DWG2" s="361"/>
      <c r="DWH2" s="361"/>
      <c r="DWI2" s="361"/>
      <c r="DWJ2" s="361"/>
      <c r="DWK2" s="361"/>
      <c r="DWL2" s="361"/>
      <c r="DWM2" s="361"/>
      <c r="DWN2" s="361"/>
      <c r="DWO2" s="361"/>
      <c r="DWP2" s="361"/>
      <c r="DWQ2" s="361"/>
      <c r="DWR2" s="361"/>
      <c r="DWS2" s="361"/>
      <c r="DWT2" s="361"/>
      <c r="DWU2" s="361"/>
      <c r="DWV2" s="361"/>
      <c r="DWW2" s="361"/>
      <c r="DWX2" s="361"/>
      <c r="DWY2" s="361"/>
      <c r="DWZ2" s="361"/>
      <c r="DXA2" s="361"/>
      <c r="DXB2" s="361"/>
      <c r="DXC2" s="361"/>
      <c r="DXD2" s="361"/>
      <c r="DXE2" s="361"/>
      <c r="DXF2" s="361"/>
      <c r="DXG2" s="361"/>
      <c r="DXH2" s="361"/>
      <c r="DXI2" s="361"/>
      <c r="DXJ2" s="361"/>
      <c r="DXK2" s="361"/>
      <c r="DXL2" s="361"/>
      <c r="DXM2" s="361"/>
      <c r="DXN2" s="361"/>
      <c r="DXO2" s="361"/>
      <c r="DXP2" s="361"/>
      <c r="DXQ2" s="361"/>
      <c r="DXR2" s="361"/>
      <c r="DXS2" s="361"/>
      <c r="DXT2" s="361"/>
      <c r="DXU2" s="361"/>
      <c r="DXV2" s="361"/>
      <c r="DXW2" s="361"/>
      <c r="DXX2" s="361"/>
      <c r="DXY2" s="361"/>
      <c r="DXZ2" s="361"/>
      <c r="DYA2" s="361"/>
      <c r="DYB2" s="361"/>
      <c r="DYC2" s="361"/>
      <c r="DYD2" s="361"/>
      <c r="DYE2" s="361"/>
      <c r="DYF2" s="361"/>
      <c r="DYG2" s="361"/>
      <c r="DYH2" s="361"/>
      <c r="DYI2" s="361"/>
      <c r="DYJ2" s="361"/>
      <c r="DYK2" s="361"/>
      <c r="DYL2" s="361"/>
      <c r="DYM2" s="361"/>
      <c r="DYN2" s="361"/>
      <c r="DYO2" s="361"/>
      <c r="DYP2" s="361"/>
      <c r="DYQ2" s="361"/>
      <c r="DYR2" s="361"/>
      <c r="DYS2" s="361"/>
      <c r="DYT2" s="361"/>
      <c r="DYU2" s="361"/>
      <c r="DYV2" s="361"/>
      <c r="DYW2" s="361"/>
      <c r="DYX2" s="361"/>
      <c r="DYY2" s="361"/>
      <c r="DYZ2" s="361"/>
      <c r="DZA2" s="361"/>
      <c r="DZB2" s="361"/>
      <c r="DZC2" s="361"/>
      <c r="DZD2" s="361"/>
      <c r="DZE2" s="361"/>
      <c r="DZF2" s="361"/>
      <c r="DZG2" s="361"/>
      <c r="DZH2" s="361"/>
      <c r="DZI2" s="361"/>
      <c r="DZJ2" s="361"/>
      <c r="DZK2" s="361"/>
      <c r="DZL2" s="361"/>
      <c r="DZM2" s="361"/>
      <c r="DZN2" s="361"/>
      <c r="DZO2" s="361"/>
      <c r="DZP2" s="361"/>
      <c r="DZQ2" s="361"/>
      <c r="DZR2" s="361"/>
      <c r="DZS2" s="361"/>
      <c r="DZT2" s="361"/>
      <c r="DZU2" s="361"/>
      <c r="DZV2" s="361"/>
      <c r="DZW2" s="361"/>
      <c r="DZX2" s="361"/>
      <c r="DZY2" s="361"/>
      <c r="DZZ2" s="361"/>
      <c r="EAA2" s="361"/>
      <c r="EAB2" s="361"/>
      <c r="EAC2" s="361"/>
      <c r="EAD2" s="361"/>
      <c r="EAE2" s="361"/>
      <c r="EAF2" s="361"/>
      <c r="EAG2" s="361"/>
      <c r="EAH2" s="361"/>
      <c r="EAI2" s="361"/>
      <c r="EAJ2" s="361"/>
      <c r="EAK2" s="361"/>
      <c r="EAL2" s="361"/>
      <c r="EAM2" s="361"/>
      <c r="EAN2" s="361"/>
      <c r="EAO2" s="361"/>
      <c r="EAP2" s="361"/>
      <c r="EAQ2" s="361"/>
      <c r="EAR2" s="361"/>
      <c r="EAS2" s="361"/>
      <c r="EAT2" s="361"/>
      <c r="EAU2" s="361"/>
      <c r="EAV2" s="361"/>
      <c r="EAW2" s="361"/>
      <c r="EAX2" s="361"/>
      <c r="EAY2" s="361"/>
      <c r="EAZ2" s="361"/>
      <c r="EBA2" s="361"/>
      <c r="EBB2" s="361"/>
      <c r="EBC2" s="361"/>
      <c r="EBD2" s="361"/>
      <c r="EBE2" s="361"/>
      <c r="EBF2" s="361"/>
      <c r="EBG2" s="361"/>
      <c r="EBH2" s="361"/>
      <c r="EBI2" s="361"/>
      <c r="EBJ2" s="361"/>
      <c r="EBK2" s="361"/>
      <c r="EBL2" s="361"/>
      <c r="EBM2" s="361"/>
      <c r="EBN2" s="361"/>
      <c r="EBO2" s="361"/>
      <c r="EBP2" s="361"/>
      <c r="EBQ2" s="361"/>
      <c r="EBR2" s="361"/>
      <c r="EBS2" s="361"/>
      <c r="EBT2" s="361"/>
      <c r="EBU2" s="361"/>
      <c r="EBV2" s="361"/>
      <c r="EBW2" s="361"/>
      <c r="EBX2" s="361"/>
      <c r="EBY2" s="361"/>
      <c r="EBZ2" s="361"/>
      <c r="ECA2" s="361"/>
      <c r="ECB2" s="361"/>
      <c r="ECC2" s="361"/>
      <c r="ECD2" s="361"/>
      <c r="ECE2" s="361"/>
      <c r="ECF2" s="361"/>
      <c r="ECG2" s="361"/>
      <c r="ECH2" s="361"/>
      <c r="ECI2" s="361"/>
      <c r="ECJ2" s="361"/>
      <c r="ECK2" s="361"/>
      <c r="ECL2" s="361"/>
      <c r="ECM2" s="361"/>
      <c r="ECN2" s="361"/>
      <c r="ECO2" s="361"/>
      <c r="ECP2" s="361"/>
      <c r="ECQ2" s="361"/>
      <c r="ECR2" s="361"/>
      <c r="ECS2" s="361"/>
      <c r="ECT2" s="361"/>
      <c r="ECU2" s="361"/>
      <c r="ECV2" s="361"/>
      <c r="ECW2" s="361"/>
      <c r="ECX2" s="361"/>
      <c r="ECY2" s="361"/>
      <c r="ECZ2" s="361"/>
      <c r="EDA2" s="361"/>
      <c r="EDB2" s="361"/>
      <c r="EDC2" s="361"/>
      <c r="EDD2" s="361"/>
      <c r="EDE2" s="361"/>
      <c r="EDF2" s="361"/>
      <c r="EDG2" s="361"/>
      <c r="EDH2" s="361"/>
      <c r="EDI2" s="361"/>
      <c r="EDJ2" s="361"/>
      <c r="EDK2" s="361"/>
      <c r="EDL2" s="361"/>
      <c r="EDM2" s="361"/>
      <c r="EDN2" s="361"/>
      <c r="EDO2" s="361"/>
      <c r="EDP2" s="361"/>
      <c r="EDQ2" s="361"/>
      <c r="EDR2" s="361"/>
      <c r="EDS2" s="361"/>
      <c r="EDT2" s="361"/>
      <c r="EDU2" s="361"/>
      <c r="EDV2" s="361"/>
      <c r="EDW2" s="361"/>
      <c r="EDX2" s="361"/>
      <c r="EDY2" s="361"/>
      <c r="EDZ2" s="361"/>
      <c r="EEA2" s="361"/>
      <c r="EEB2" s="361"/>
      <c r="EEC2" s="361"/>
      <c r="EED2" s="361"/>
      <c r="EEE2" s="361"/>
      <c r="EEF2" s="361"/>
      <c r="EEG2" s="361"/>
      <c r="EEH2" s="361"/>
      <c r="EEI2" s="361"/>
      <c r="EEJ2" s="361"/>
      <c r="EEK2" s="361"/>
      <c r="EEL2" s="361"/>
      <c r="EEM2" s="361"/>
      <c r="EEN2" s="361"/>
      <c r="EEO2" s="361"/>
      <c r="EEP2" s="361"/>
      <c r="EEQ2" s="361"/>
      <c r="EER2" s="361"/>
      <c r="EES2" s="361"/>
      <c r="EET2" s="361"/>
      <c r="EEU2" s="361"/>
      <c r="EEV2" s="361"/>
      <c r="EEW2" s="361"/>
      <c r="EEX2" s="361"/>
      <c r="EEY2" s="361"/>
      <c r="EEZ2" s="361"/>
      <c r="EFA2" s="361"/>
      <c r="EFB2" s="361"/>
      <c r="EFC2" s="361"/>
      <c r="EFD2" s="361"/>
      <c r="EFE2" s="361"/>
      <c r="EFF2" s="361"/>
      <c r="EFG2" s="361"/>
      <c r="EFH2" s="361"/>
      <c r="EFI2" s="361"/>
      <c r="EFJ2" s="361"/>
      <c r="EFK2" s="361"/>
      <c r="EFL2" s="361"/>
      <c r="EFM2" s="361"/>
      <c r="EFN2" s="361"/>
      <c r="EFO2" s="361"/>
      <c r="EFP2" s="361"/>
      <c r="EFQ2" s="361"/>
      <c r="EFR2" s="361"/>
      <c r="EFS2" s="361"/>
      <c r="EFT2" s="361"/>
      <c r="EFU2" s="361"/>
      <c r="EFV2" s="361"/>
      <c r="EFW2" s="361"/>
      <c r="EFX2" s="361"/>
      <c r="EFY2" s="361"/>
      <c r="EFZ2" s="361"/>
      <c r="EGA2" s="361"/>
      <c r="EGB2" s="361"/>
      <c r="EGC2" s="361"/>
      <c r="EGD2" s="361"/>
      <c r="EGE2" s="361"/>
      <c r="EGF2" s="361"/>
      <c r="EGG2" s="361"/>
      <c r="EGH2" s="361"/>
      <c r="EGI2" s="361"/>
      <c r="EGJ2" s="361"/>
      <c r="EGK2" s="361"/>
      <c r="EGL2" s="361"/>
      <c r="EGM2" s="361"/>
      <c r="EGN2" s="361"/>
      <c r="EGO2" s="361"/>
      <c r="EGP2" s="361"/>
      <c r="EGQ2" s="361"/>
      <c r="EGR2" s="361"/>
      <c r="EGS2" s="361"/>
      <c r="EGT2" s="361"/>
      <c r="EGU2" s="361"/>
      <c r="EGV2" s="361"/>
      <c r="EGW2" s="361"/>
      <c r="EGX2" s="361"/>
      <c r="EGY2" s="361"/>
      <c r="EGZ2" s="361"/>
      <c r="EHA2" s="361"/>
      <c r="EHB2" s="361"/>
      <c r="EHC2" s="361"/>
      <c r="EHD2" s="361"/>
      <c r="EHE2" s="361"/>
      <c r="EHF2" s="361"/>
      <c r="EHG2" s="361"/>
      <c r="EHH2" s="361"/>
      <c r="EHI2" s="361"/>
      <c r="EHJ2" s="361"/>
      <c r="EHK2" s="361"/>
      <c r="EHL2" s="361"/>
      <c r="EHM2" s="361"/>
      <c r="EHN2" s="361"/>
      <c r="EHO2" s="361"/>
      <c r="EHP2" s="361"/>
      <c r="EHQ2" s="361"/>
      <c r="EHR2" s="361"/>
      <c r="EHS2" s="361"/>
      <c r="EHT2" s="361"/>
      <c r="EHU2" s="361"/>
      <c r="EHV2" s="361"/>
      <c r="EHW2" s="361"/>
      <c r="EHX2" s="361"/>
      <c r="EHY2" s="361"/>
      <c r="EHZ2" s="361"/>
      <c r="EIA2" s="361"/>
      <c r="EIB2" s="361"/>
      <c r="EIC2" s="361"/>
      <c r="EID2" s="361"/>
      <c r="EIE2" s="361"/>
      <c r="EIF2" s="361"/>
      <c r="EIG2" s="361"/>
      <c r="EIH2" s="361"/>
      <c r="EII2" s="361"/>
      <c r="EIJ2" s="361"/>
      <c r="EIK2" s="361"/>
      <c r="EIL2" s="361"/>
      <c r="EIM2" s="361"/>
      <c r="EIN2" s="361"/>
      <c r="EIO2" s="361"/>
      <c r="EIP2" s="361"/>
      <c r="EIQ2" s="361"/>
      <c r="EIR2" s="361"/>
      <c r="EIS2" s="361"/>
      <c r="EIT2" s="361"/>
      <c r="EIU2" s="361"/>
      <c r="EIV2" s="361"/>
      <c r="EIW2" s="361"/>
      <c r="EIX2" s="361"/>
      <c r="EIY2" s="361"/>
      <c r="EIZ2" s="361"/>
      <c r="EJA2" s="361"/>
      <c r="EJB2" s="361"/>
      <c r="EJC2" s="361"/>
      <c r="EJD2" s="361"/>
      <c r="EJE2" s="361"/>
      <c r="EJF2" s="361"/>
      <c r="EJG2" s="361"/>
      <c r="EJH2" s="361"/>
      <c r="EJI2" s="361"/>
      <c r="EJJ2" s="361"/>
      <c r="EJK2" s="361"/>
      <c r="EJL2" s="361"/>
      <c r="EJM2" s="361"/>
      <c r="EJN2" s="361"/>
      <c r="EJO2" s="361"/>
      <c r="EJP2" s="361"/>
      <c r="EJQ2" s="361"/>
      <c r="EJR2" s="361"/>
      <c r="EJS2" s="361"/>
      <c r="EJT2" s="361"/>
      <c r="EJU2" s="361"/>
      <c r="EJV2" s="361"/>
      <c r="EJW2" s="361"/>
      <c r="EJX2" s="361"/>
      <c r="EJY2" s="361"/>
      <c r="EJZ2" s="361"/>
      <c r="EKA2" s="361"/>
      <c r="EKB2" s="361"/>
      <c r="EKC2" s="361"/>
      <c r="EKD2" s="361"/>
      <c r="EKE2" s="361"/>
      <c r="EKF2" s="361"/>
      <c r="EKG2" s="361"/>
      <c r="EKH2" s="361"/>
      <c r="EKI2" s="361"/>
      <c r="EKJ2" s="361"/>
      <c r="EKK2" s="361"/>
      <c r="EKL2" s="361"/>
      <c r="EKM2" s="361"/>
      <c r="EKN2" s="361"/>
      <c r="EKO2" s="361"/>
      <c r="EKP2" s="361"/>
      <c r="EKQ2" s="361"/>
      <c r="EKR2" s="361"/>
      <c r="EKS2" s="361"/>
      <c r="EKT2" s="361"/>
      <c r="EKU2" s="361"/>
      <c r="EKV2" s="361"/>
      <c r="EKW2" s="361"/>
      <c r="EKX2" s="361"/>
      <c r="EKY2" s="361"/>
      <c r="EKZ2" s="361"/>
      <c r="ELA2" s="361"/>
      <c r="ELB2" s="361"/>
      <c r="ELC2" s="361"/>
      <c r="ELD2" s="361"/>
      <c r="ELE2" s="361"/>
      <c r="ELF2" s="361"/>
      <c r="ELG2" s="361"/>
      <c r="ELH2" s="361"/>
      <c r="ELI2" s="361"/>
      <c r="ELJ2" s="361"/>
      <c r="ELK2" s="361"/>
      <c r="ELL2" s="361"/>
      <c r="ELM2" s="361"/>
      <c r="ELN2" s="361"/>
      <c r="ELO2" s="361"/>
      <c r="ELP2" s="361"/>
      <c r="ELQ2" s="361"/>
      <c r="ELR2" s="361"/>
      <c r="ELS2" s="361"/>
      <c r="ELT2" s="361"/>
      <c r="ELU2" s="361"/>
      <c r="ELV2" s="361"/>
      <c r="ELW2" s="361"/>
      <c r="ELX2" s="361"/>
      <c r="ELY2" s="361"/>
      <c r="ELZ2" s="361"/>
      <c r="EMA2" s="361"/>
      <c r="EMB2" s="361"/>
      <c r="EMC2" s="361"/>
      <c r="EMD2" s="361"/>
      <c r="EME2" s="361"/>
      <c r="EMF2" s="361"/>
      <c r="EMG2" s="361"/>
      <c r="EMH2" s="361"/>
      <c r="EMI2" s="361"/>
      <c r="EMJ2" s="361"/>
      <c r="EMK2" s="361"/>
      <c r="EML2" s="361"/>
      <c r="EMM2" s="361"/>
      <c r="EMN2" s="361"/>
      <c r="EMO2" s="361"/>
      <c r="EMP2" s="361"/>
      <c r="EMQ2" s="361"/>
      <c r="EMR2" s="361"/>
      <c r="EMS2" s="361"/>
      <c r="EMT2" s="361"/>
      <c r="EMU2" s="361"/>
      <c r="EMV2" s="361"/>
      <c r="EMW2" s="361"/>
      <c r="EMX2" s="361"/>
      <c r="EMY2" s="361"/>
      <c r="EMZ2" s="361"/>
      <c r="ENA2" s="361"/>
      <c r="ENB2" s="361"/>
      <c r="ENC2" s="361"/>
      <c r="END2" s="361"/>
      <c r="ENE2" s="361"/>
      <c r="ENF2" s="361"/>
      <c r="ENG2" s="361"/>
      <c r="ENH2" s="361"/>
      <c r="ENI2" s="361"/>
      <c r="ENJ2" s="361"/>
      <c r="ENK2" s="361"/>
      <c r="ENL2" s="361"/>
      <c r="ENM2" s="361"/>
      <c r="ENN2" s="361"/>
      <c r="ENO2" s="361"/>
      <c r="ENP2" s="361"/>
      <c r="ENQ2" s="361"/>
      <c r="ENR2" s="361"/>
      <c r="ENS2" s="361"/>
      <c r="ENT2" s="361"/>
      <c r="ENU2" s="361"/>
      <c r="ENV2" s="361"/>
      <c r="ENW2" s="361"/>
      <c r="ENX2" s="361"/>
      <c r="ENY2" s="361"/>
      <c r="ENZ2" s="361"/>
      <c r="EOA2" s="361"/>
      <c r="EOB2" s="361"/>
      <c r="EOC2" s="361"/>
      <c r="EOD2" s="361"/>
      <c r="EOE2" s="361"/>
      <c r="EOF2" s="361"/>
      <c r="EOG2" s="361"/>
      <c r="EOH2" s="361"/>
      <c r="EOI2" s="361"/>
      <c r="EOJ2" s="361"/>
      <c r="EOK2" s="361"/>
      <c r="EOL2" s="361"/>
      <c r="EOM2" s="361"/>
      <c r="EON2" s="361"/>
      <c r="EOO2" s="361"/>
      <c r="EOP2" s="361"/>
      <c r="EOQ2" s="361"/>
      <c r="EOR2" s="361"/>
      <c r="EOS2" s="361"/>
      <c r="EOT2" s="361"/>
      <c r="EOU2" s="361"/>
      <c r="EOV2" s="361"/>
      <c r="EOW2" s="361"/>
      <c r="EOX2" s="361"/>
      <c r="EOY2" s="361"/>
      <c r="EOZ2" s="361"/>
      <c r="EPA2" s="361"/>
      <c r="EPB2" s="361"/>
      <c r="EPC2" s="361"/>
      <c r="EPD2" s="361"/>
      <c r="EPE2" s="361"/>
      <c r="EPF2" s="361"/>
      <c r="EPG2" s="361"/>
      <c r="EPH2" s="361"/>
      <c r="EPI2" s="361"/>
      <c r="EPJ2" s="361"/>
      <c r="EPK2" s="361"/>
      <c r="EPL2" s="361"/>
      <c r="EPM2" s="361"/>
      <c r="EPN2" s="361"/>
      <c r="EPO2" s="361"/>
      <c r="EPP2" s="361"/>
      <c r="EPQ2" s="361"/>
      <c r="EPR2" s="361"/>
      <c r="EPS2" s="361"/>
      <c r="EPT2" s="361"/>
      <c r="EPU2" s="361"/>
      <c r="EPV2" s="361"/>
      <c r="EPW2" s="361"/>
      <c r="EPX2" s="361"/>
      <c r="EPY2" s="361"/>
      <c r="EPZ2" s="361"/>
      <c r="EQA2" s="361"/>
      <c r="EQB2" s="361"/>
      <c r="EQC2" s="361"/>
      <c r="EQD2" s="361"/>
      <c r="EQE2" s="361"/>
      <c r="EQF2" s="361"/>
      <c r="EQG2" s="361"/>
      <c r="EQH2" s="361"/>
      <c r="EQI2" s="361"/>
      <c r="EQJ2" s="361"/>
      <c r="EQK2" s="361"/>
      <c r="EQL2" s="361"/>
      <c r="EQM2" s="361"/>
      <c r="EQN2" s="361"/>
      <c r="EQO2" s="361"/>
      <c r="EQP2" s="361"/>
      <c r="EQQ2" s="361"/>
      <c r="EQR2" s="361"/>
      <c r="EQS2" s="361"/>
      <c r="EQT2" s="361"/>
      <c r="EQU2" s="361"/>
      <c r="EQV2" s="361"/>
      <c r="EQW2" s="361"/>
      <c r="EQX2" s="361"/>
      <c r="EQY2" s="361"/>
      <c r="EQZ2" s="361"/>
      <c r="ERA2" s="361"/>
      <c r="ERB2" s="361"/>
      <c r="ERC2" s="361"/>
      <c r="ERD2" s="361"/>
      <c r="ERE2" s="361"/>
      <c r="ERF2" s="361"/>
      <c r="ERG2" s="361"/>
      <c r="ERH2" s="361"/>
      <c r="ERI2" s="361"/>
      <c r="ERJ2" s="361"/>
      <c r="ERK2" s="361"/>
      <c r="ERL2" s="361"/>
      <c r="ERM2" s="361"/>
      <c r="ERN2" s="361"/>
      <c r="ERO2" s="361"/>
      <c r="ERP2" s="361"/>
      <c r="ERQ2" s="361"/>
      <c r="ERR2" s="361"/>
      <c r="ERS2" s="361"/>
      <c r="ERT2" s="361"/>
      <c r="ERU2" s="361"/>
      <c r="ERV2" s="361"/>
      <c r="ERW2" s="361"/>
      <c r="ERX2" s="361"/>
      <c r="ERY2" s="361"/>
      <c r="ERZ2" s="361"/>
      <c r="ESA2" s="361"/>
      <c r="ESB2" s="361"/>
      <c r="ESC2" s="361"/>
      <c r="ESD2" s="361"/>
      <c r="ESE2" s="361"/>
      <c r="ESF2" s="361"/>
      <c r="ESG2" s="361"/>
      <c r="ESH2" s="361"/>
      <c r="ESI2" s="361"/>
      <c r="ESJ2" s="361"/>
      <c r="ESK2" s="361"/>
      <c r="ESL2" s="361"/>
      <c r="ESM2" s="361"/>
      <c r="ESN2" s="361"/>
      <c r="ESO2" s="361"/>
      <c r="ESP2" s="361"/>
      <c r="ESQ2" s="361"/>
      <c r="ESR2" s="361"/>
      <c r="ESS2" s="361"/>
      <c r="EST2" s="361"/>
      <c r="ESU2" s="361"/>
      <c r="ESV2" s="361"/>
      <c r="ESW2" s="361"/>
      <c r="ESX2" s="361"/>
      <c r="ESY2" s="361"/>
      <c r="ESZ2" s="361"/>
      <c r="ETA2" s="361"/>
      <c r="ETB2" s="361"/>
      <c r="ETC2" s="361"/>
      <c r="ETD2" s="361"/>
      <c r="ETE2" s="361"/>
      <c r="ETF2" s="361"/>
      <c r="ETG2" s="361"/>
      <c r="ETH2" s="361"/>
      <c r="ETI2" s="361"/>
      <c r="ETJ2" s="361"/>
      <c r="ETK2" s="361"/>
      <c r="ETL2" s="361"/>
      <c r="ETM2" s="361"/>
      <c r="ETN2" s="361"/>
      <c r="ETO2" s="361"/>
      <c r="ETP2" s="361"/>
      <c r="ETQ2" s="361"/>
      <c r="ETR2" s="361"/>
      <c r="ETS2" s="361"/>
      <c r="ETT2" s="361"/>
      <c r="ETU2" s="361"/>
      <c r="ETV2" s="361"/>
      <c r="ETW2" s="361"/>
      <c r="ETX2" s="361"/>
      <c r="ETY2" s="361"/>
      <c r="ETZ2" s="361"/>
      <c r="EUA2" s="361"/>
      <c r="EUB2" s="361"/>
      <c r="EUC2" s="361"/>
      <c r="EUD2" s="361"/>
      <c r="EUE2" s="361"/>
      <c r="EUF2" s="361"/>
      <c r="EUG2" s="361"/>
      <c r="EUH2" s="361"/>
      <c r="EUI2" s="361"/>
      <c r="EUJ2" s="361"/>
      <c r="EUK2" s="361"/>
      <c r="EUL2" s="361"/>
      <c r="EUM2" s="361"/>
      <c r="EUN2" s="361"/>
      <c r="EUO2" s="361"/>
      <c r="EUP2" s="361"/>
      <c r="EUQ2" s="361"/>
      <c r="EUR2" s="361"/>
      <c r="EUS2" s="361"/>
      <c r="EUT2" s="361"/>
      <c r="EUU2" s="361"/>
      <c r="EUV2" s="361"/>
      <c r="EUW2" s="361"/>
      <c r="EUX2" s="361"/>
      <c r="EUY2" s="361"/>
      <c r="EUZ2" s="361"/>
      <c r="EVA2" s="361"/>
      <c r="EVB2" s="361"/>
      <c r="EVC2" s="361"/>
      <c r="EVD2" s="361"/>
      <c r="EVE2" s="361"/>
      <c r="EVF2" s="361"/>
      <c r="EVG2" s="361"/>
      <c r="EVH2" s="361"/>
      <c r="EVI2" s="361"/>
      <c r="EVJ2" s="361"/>
      <c r="EVK2" s="361"/>
      <c r="EVL2" s="361"/>
      <c r="EVM2" s="361"/>
      <c r="EVN2" s="361"/>
      <c r="EVO2" s="361"/>
      <c r="EVP2" s="361"/>
      <c r="EVQ2" s="361"/>
      <c r="EVR2" s="361"/>
      <c r="EVS2" s="361"/>
      <c r="EVT2" s="361"/>
      <c r="EVU2" s="361"/>
      <c r="EVV2" s="361"/>
      <c r="EVW2" s="361"/>
      <c r="EVX2" s="361"/>
      <c r="EVY2" s="361"/>
      <c r="EVZ2" s="361"/>
      <c r="EWA2" s="361"/>
      <c r="EWB2" s="361"/>
      <c r="EWC2" s="361"/>
      <c r="EWD2" s="361"/>
      <c r="EWE2" s="361"/>
      <c r="EWF2" s="361"/>
      <c r="EWG2" s="361"/>
      <c r="EWH2" s="361"/>
      <c r="EWI2" s="361"/>
      <c r="EWJ2" s="361"/>
      <c r="EWK2" s="361"/>
      <c r="EWL2" s="361"/>
      <c r="EWM2" s="361"/>
      <c r="EWN2" s="361"/>
      <c r="EWO2" s="361"/>
      <c r="EWP2" s="361"/>
      <c r="EWQ2" s="361"/>
      <c r="EWR2" s="361"/>
      <c r="EWS2" s="361"/>
      <c r="EWT2" s="361"/>
      <c r="EWU2" s="361"/>
      <c r="EWV2" s="361"/>
      <c r="EWW2" s="361"/>
      <c r="EWX2" s="361"/>
      <c r="EWY2" s="361"/>
      <c r="EWZ2" s="361"/>
      <c r="EXA2" s="361"/>
      <c r="EXB2" s="361"/>
      <c r="EXC2" s="361"/>
      <c r="EXD2" s="361"/>
      <c r="EXE2" s="361"/>
      <c r="EXF2" s="361"/>
      <c r="EXG2" s="361"/>
      <c r="EXH2" s="361"/>
      <c r="EXI2" s="361"/>
      <c r="EXJ2" s="361"/>
      <c r="EXK2" s="361"/>
      <c r="EXL2" s="361"/>
      <c r="EXM2" s="361"/>
      <c r="EXN2" s="361"/>
      <c r="EXO2" s="361"/>
      <c r="EXP2" s="361"/>
      <c r="EXQ2" s="361"/>
      <c r="EXR2" s="361"/>
      <c r="EXS2" s="361"/>
      <c r="EXT2" s="361"/>
      <c r="EXU2" s="361"/>
      <c r="EXV2" s="361"/>
      <c r="EXW2" s="361"/>
      <c r="EXX2" s="361"/>
      <c r="EXY2" s="361"/>
      <c r="EXZ2" s="361"/>
      <c r="EYA2" s="361"/>
      <c r="EYB2" s="361"/>
      <c r="EYC2" s="361"/>
      <c r="EYD2" s="361"/>
      <c r="EYE2" s="361"/>
      <c r="EYF2" s="361"/>
      <c r="EYG2" s="361"/>
      <c r="EYH2" s="361"/>
      <c r="EYI2" s="361"/>
      <c r="EYJ2" s="361"/>
      <c r="EYK2" s="361"/>
      <c r="EYL2" s="361"/>
      <c r="EYM2" s="361"/>
      <c r="EYN2" s="361"/>
      <c r="EYO2" s="361"/>
      <c r="EYP2" s="361"/>
      <c r="EYQ2" s="361"/>
      <c r="EYR2" s="361"/>
      <c r="EYS2" s="361"/>
      <c r="EYT2" s="361"/>
      <c r="EYU2" s="361"/>
      <c r="EYV2" s="361"/>
      <c r="EYW2" s="361"/>
      <c r="EYX2" s="361"/>
      <c r="EYY2" s="361"/>
      <c r="EYZ2" s="361"/>
      <c r="EZA2" s="361"/>
      <c r="EZB2" s="361"/>
      <c r="EZC2" s="361"/>
      <c r="EZD2" s="361"/>
      <c r="EZE2" s="361"/>
      <c r="EZF2" s="361"/>
      <c r="EZG2" s="361"/>
      <c r="EZH2" s="361"/>
      <c r="EZI2" s="361"/>
      <c r="EZJ2" s="361"/>
      <c r="EZK2" s="361"/>
      <c r="EZL2" s="361"/>
      <c r="EZM2" s="361"/>
      <c r="EZN2" s="361"/>
      <c r="EZO2" s="361"/>
      <c r="EZP2" s="361"/>
      <c r="EZQ2" s="361"/>
      <c r="EZR2" s="361"/>
      <c r="EZS2" s="361"/>
      <c r="EZT2" s="361"/>
      <c r="EZU2" s="361"/>
      <c r="EZV2" s="361"/>
      <c r="EZW2" s="361"/>
      <c r="EZX2" s="361"/>
      <c r="EZY2" s="361"/>
      <c r="EZZ2" s="361"/>
      <c r="FAA2" s="361"/>
      <c r="FAB2" s="361"/>
      <c r="FAC2" s="361"/>
      <c r="FAD2" s="361"/>
      <c r="FAE2" s="361"/>
      <c r="FAF2" s="361"/>
      <c r="FAG2" s="361"/>
      <c r="FAH2" s="361"/>
      <c r="FAI2" s="361"/>
      <c r="FAJ2" s="361"/>
      <c r="FAK2" s="361"/>
      <c r="FAL2" s="361"/>
      <c r="FAM2" s="361"/>
      <c r="FAN2" s="361"/>
      <c r="FAO2" s="361"/>
      <c r="FAP2" s="361"/>
      <c r="FAQ2" s="361"/>
      <c r="FAR2" s="361"/>
      <c r="FAS2" s="361"/>
      <c r="FAT2" s="361"/>
      <c r="FAU2" s="361"/>
      <c r="FAV2" s="361"/>
      <c r="FAW2" s="361"/>
      <c r="FAX2" s="361"/>
      <c r="FAY2" s="361"/>
      <c r="FAZ2" s="361"/>
      <c r="FBA2" s="361"/>
      <c r="FBB2" s="361"/>
      <c r="FBC2" s="361"/>
      <c r="FBD2" s="361"/>
      <c r="FBE2" s="361"/>
      <c r="FBF2" s="361"/>
      <c r="FBG2" s="361"/>
      <c r="FBH2" s="361"/>
      <c r="FBI2" s="361"/>
      <c r="FBJ2" s="361"/>
      <c r="FBK2" s="361"/>
      <c r="FBL2" s="361"/>
      <c r="FBM2" s="361"/>
      <c r="FBN2" s="361"/>
      <c r="FBO2" s="361"/>
      <c r="FBP2" s="361"/>
      <c r="FBQ2" s="361"/>
      <c r="FBR2" s="361"/>
      <c r="FBS2" s="361"/>
      <c r="FBT2" s="361"/>
      <c r="FBU2" s="361"/>
      <c r="FBV2" s="361"/>
      <c r="FBW2" s="361"/>
      <c r="FBX2" s="361"/>
      <c r="FBY2" s="361"/>
      <c r="FBZ2" s="361"/>
      <c r="FCA2" s="361"/>
      <c r="FCB2" s="361"/>
      <c r="FCC2" s="361"/>
      <c r="FCD2" s="361"/>
      <c r="FCE2" s="361"/>
      <c r="FCF2" s="361"/>
      <c r="FCG2" s="361"/>
      <c r="FCH2" s="361"/>
      <c r="FCI2" s="361"/>
      <c r="FCJ2" s="361"/>
      <c r="FCK2" s="361"/>
      <c r="FCL2" s="361"/>
      <c r="FCM2" s="361"/>
      <c r="FCN2" s="361"/>
      <c r="FCO2" s="361"/>
      <c r="FCP2" s="361"/>
      <c r="FCQ2" s="361"/>
      <c r="FCR2" s="361"/>
      <c r="FCS2" s="361"/>
      <c r="FCT2" s="361"/>
      <c r="FCU2" s="361"/>
      <c r="FCV2" s="361"/>
      <c r="FCW2" s="361"/>
      <c r="FCX2" s="361"/>
      <c r="FCY2" s="361"/>
      <c r="FCZ2" s="361"/>
      <c r="FDA2" s="361"/>
      <c r="FDB2" s="361"/>
      <c r="FDC2" s="361"/>
      <c r="FDD2" s="361"/>
      <c r="FDE2" s="361"/>
      <c r="FDF2" s="361"/>
      <c r="FDG2" s="361"/>
      <c r="FDH2" s="361"/>
      <c r="FDI2" s="361"/>
      <c r="FDJ2" s="361"/>
      <c r="FDK2" s="361"/>
      <c r="FDL2" s="361"/>
      <c r="FDM2" s="361"/>
      <c r="FDN2" s="361"/>
      <c r="FDO2" s="361"/>
      <c r="FDP2" s="361"/>
      <c r="FDQ2" s="361"/>
      <c r="FDR2" s="361"/>
      <c r="FDS2" s="361"/>
      <c r="FDT2" s="361"/>
      <c r="FDU2" s="361"/>
      <c r="FDV2" s="361"/>
      <c r="FDW2" s="361"/>
      <c r="FDX2" s="361"/>
      <c r="FDY2" s="361"/>
      <c r="FDZ2" s="361"/>
      <c r="FEA2" s="361"/>
      <c r="FEB2" s="361"/>
      <c r="FEC2" s="361"/>
      <c r="FED2" s="361"/>
      <c r="FEE2" s="361"/>
      <c r="FEF2" s="361"/>
      <c r="FEG2" s="361"/>
      <c r="FEH2" s="361"/>
      <c r="FEI2" s="361"/>
      <c r="FEJ2" s="361"/>
      <c r="FEK2" s="361"/>
      <c r="FEL2" s="361"/>
      <c r="FEM2" s="361"/>
      <c r="FEN2" s="361"/>
      <c r="FEO2" s="361"/>
      <c r="FEP2" s="361"/>
      <c r="FEQ2" s="361"/>
      <c r="FER2" s="361"/>
      <c r="FES2" s="361"/>
      <c r="FET2" s="361"/>
      <c r="FEU2" s="361"/>
      <c r="FEV2" s="361"/>
      <c r="FEW2" s="361"/>
      <c r="FEX2" s="361"/>
      <c r="FEY2" s="361"/>
      <c r="FEZ2" s="361"/>
      <c r="FFA2" s="361"/>
      <c r="FFB2" s="361"/>
      <c r="FFC2" s="361"/>
      <c r="FFD2" s="361"/>
      <c r="FFE2" s="361"/>
      <c r="FFF2" s="361"/>
      <c r="FFG2" s="361"/>
      <c r="FFH2" s="361"/>
      <c r="FFI2" s="361"/>
      <c r="FFJ2" s="361"/>
      <c r="FFK2" s="361"/>
      <c r="FFL2" s="361"/>
      <c r="FFM2" s="361"/>
      <c r="FFN2" s="361"/>
      <c r="FFO2" s="361"/>
      <c r="FFP2" s="361"/>
      <c r="FFQ2" s="361"/>
      <c r="FFR2" s="361"/>
      <c r="FFS2" s="361"/>
      <c r="FFT2" s="361"/>
      <c r="FFU2" s="361"/>
      <c r="FFV2" s="361"/>
      <c r="FFW2" s="361"/>
      <c r="FFX2" s="361"/>
      <c r="FFY2" s="361"/>
      <c r="FFZ2" s="361"/>
      <c r="FGA2" s="361"/>
      <c r="FGB2" s="361"/>
      <c r="FGC2" s="361"/>
      <c r="FGD2" s="361"/>
      <c r="FGE2" s="361"/>
      <c r="FGF2" s="361"/>
      <c r="FGG2" s="361"/>
      <c r="FGH2" s="361"/>
      <c r="FGI2" s="361"/>
      <c r="FGJ2" s="361"/>
      <c r="FGK2" s="361"/>
      <c r="FGL2" s="361"/>
      <c r="FGM2" s="361"/>
      <c r="FGN2" s="361"/>
      <c r="FGO2" s="361"/>
      <c r="FGP2" s="361"/>
      <c r="FGQ2" s="361"/>
      <c r="FGR2" s="361"/>
      <c r="FGS2" s="361"/>
      <c r="FGT2" s="361"/>
      <c r="FGU2" s="361"/>
      <c r="FGV2" s="361"/>
      <c r="FGW2" s="361"/>
      <c r="FGX2" s="361"/>
      <c r="FGY2" s="361"/>
      <c r="FGZ2" s="361"/>
      <c r="FHA2" s="361"/>
      <c r="FHB2" s="361"/>
      <c r="FHC2" s="361"/>
      <c r="FHD2" s="361"/>
      <c r="FHE2" s="361"/>
      <c r="FHF2" s="361"/>
      <c r="FHG2" s="361"/>
      <c r="FHH2" s="361"/>
      <c r="FHI2" s="361"/>
      <c r="FHJ2" s="361"/>
      <c r="FHK2" s="361"/>
      <c r="FHL2" s="361"/>
      <c r="FHM2" s="361"/>
      <c r="FHN2" s="361"/>
      <c r="FHO2" s="361"/>
      <c r="FHP2" s="361"/>
      <c r="FHQ2" s="361"/>
      <c r="FHR2" s="361"/>
      <c r="FHS2" s="361"/>
      <c r="FHT2" s="361"/>
      <c r="FHU2" s="361"/>
      <c r="FHV2" s="361"/>
      <c r="FHW2" s="361"/>
      <c r="FHX2" s="361"/>
      <c r="FHY2" s="361"/>
      <c r="FHZ2" s="361"/>
      <c r="FIA2" s="361"/>
      <c r="FIB2" s="361"/>
      <c r="FIC2" s="361"/>
      <c r="FID2" s="361"/>
      <c r="FIE2" s="361"/>
      <c r="FIF2" s="361"/>
      <c r="FIG2" s="361"/>
      <c r="FIH2" s="361"/>
      <c r="FII2" s="361"/>
      <c r="FIJ2" s="361"/>
      <c r="FIK2" s="361"/>
      <c r="FIL2" s="361"/>
      <c r="FIM2" s="361"/>
      <c r="FIN2" s="361"/>
      <c r="FIO2" s="361"/>
      <c r="FIP2" s="361"/>
      <c r="FIQ2" s="361"/>
      <c r="FIR2" s="361"/>
      <c r="FIS2" s="361"/>
      <c r="FIT2" s="361"/>
      <c r="FIU2" s="361"/>
      <c r="FIV2" s="361"/>
      <c r="FIW2" s="361"/>
      <c r="FIX2" s="361"/>
      <c r="FIY2" s="361"/>
      <c r="FIZ2" s="361"/>
      <c r="FJA2" s="361"/>
      <c r="FJB2" s="361"/>
      <c r="FJC2" s="361"/>
      <c r="FJD2" s="361"/>
      <c r="FJE2" s="361"/>
      <c r="FJF2" s="361"/>
      <c r="FJG2" s="361"/>
      <c r="FJH2" s="361"/>
      <c r="FJI2" s="361"/>
      <c r="FJJ2" s="361"/>
      <c r="FJK2" s="361"/>
      <c r="FJL2" s="361"/>
      <c r="FJM2" s="361"/>
      <c r="FJN2" s="361"/>
      <c r="FJO2" s="361"/>
      <c r="FJP2" s="361"/>
      <c r="FJQ2" s="361"/>
      <c r="FJR2" s="361"/>
      <c r="FJS2" s="361"/>
      <c r="FJT2" s="361"/>
      <c r="FJU2" s="361"/>
      <c r="FJV2" s="361"/>
      <c r="FJW2" s="361"/>
      <c r="FJX2" s="361"/>
      <c r="FJY2" s="361"/>
      <c r="FJZ2" s="361"/>
      <c r="FKA2" s="361"/>
      <c r="FKB2" s="361"/>
      <c r="FKC2" s="361"/>
      <c r="FKD2" s="361"/>
      <c r="FKE2" s="361"/>
      <c r="FKF2" s="361"/>
      <c r="FKG2" s="361"/>
      <c r="FKH2" s="361"/>
      <c r="FKI2" s="361"/>
      <c r="FKJ2" s="361"/>
      <c r="FKK2" s="361"/>
      <c r="FKL2" s="361"/>
      <c r="FKM2" s="361"/>
      <c r="FKN2" s="361"/>
      <c r="FKO2" s="361"/>
      <c r="FKP2" s="361"/>
      <c r="FKQ2" s="361"/>
      <c r="FKR2" s="361"/>
      <c r="FKS2" s="361"/>
      <c r="FKT2" s="361"/>
      <c r="FKU2" s="361"/>
      <c r="FKV2" s="361"/>
      <c r="FKW2" s="361"/>
      <c r="FKX2" s="361"/>
      <c r="FKY2" s="361"/>
      <c r="FKZ2" s="361"/>
      <c r="FLA2" s="361"/>
      <c r="FLB2" s="361"/>
      <c r="FLC2" s="361"/>
      <c r="FLD2" s="361"/>
      <c r="FLE2" s="361"/>
      <c r="FLF2" s="361"/>
      <c r="FLG2" s="361"/>
      <c r="FLH2" s="361"/>
      <c r="FLI2" s="361"/>
      <c r="FLJ2" s="361"/>
      <c r="FLK2" s="361"/>
      <c r="FLL2" s="361"/>
      <c r="FLM2" s="361"/>
      <c r="FLN2" s="361"/>
      <c r="FLO2" s="361"/>
      <c r="FLP2" s="361"/>
      <c r="FLQ2" s="361"/>
      <c r="FLR2" s="361"/>
      <c r="FLS2" s="361"/>
      <c r="FLT2" s="361"/>
      <c r="FLU2" s="361"/>
      <c r="FLV2" s="361"/>
      <c r="FLW2" s="361"/>
      <c r="FLX2" s="361"/>
      <c r="FLY2" s="361"/>
      <c r="FLZ2" s="361"/>
      <c r="FMA2" s="361"/>
      <c r="FMB2" s="361"/>
      <c r="FMC2" s="361"/>
      <c r="FMD2" s="361"/>
      <c r="FME2" s="361"/>
      <c r="FMF2" s="361"/>
      <c r="FMG2" s="361"/>
      <c r="FMH2" s="361"/>
      <c r="FMI2" s="361"/>
      <c r="FMJ2" s="361"/>
      <c r="FMK2" s="361"/>
      <c r="FML2" s="361"/>
      <c r="FMM2" s="361"/>
      <c r="FMN2" s="361"/>
      <c r="FMO2" s="361"/>
      <c r="FMP2" s="361"/>
      <c r="FMQ2" s="361"/>
      <c r="FMR2" s="361"/>
      <c r="FMS2" s="361"/>
      <c r="FMT2" s="361"/>
      <c r="FMU2" s="361"/>
      <c r="FMV2" s="361"/>
      <c r="FMW2" s="361"/>
      <c r="FMX2" s="361"/>
      <c r="FMY2" s="361"/>
      <c r="FMZ2" s="361"/>
      <c r="FNA2" s="361"/>
      <c r="FNB2" s="361"/>
      <c r="FNC2" s="361"/>
      <c r="FND2" s="361"/>
      <c r="FNE2" s="361"/>
      <c r="FNF2" s="361"/>
      <c r="FNG2" s="361"/>
      <c r="FNH2" s="361"/>
      <c r="FNI2" s="361"/>
      <c r="FNJ2" s="361"/>
      <c r="FNK2" s="361"/>
      <c r="FNL2" s="361"/>
      <c r="FNM2" s="361"/>
      <c r="FNN2" s="361"/>
      <c r="FNO2" s="361"/>
      <c r="FNP2" s="361"/>
      <c r="FNQ2" s="361"/>
      <c r="FNR2" s="361"/>
      <c r="FNS2" s="361"/>
      <c r="FNT2" s="361"/>
      <c r="FNU2" s="361"/>
      <c r="FNV2" s="361"/>
      <c r="FNW2" s="361"/>
      <c r="FNX2" s="361"/>
      <c r="FNY2" s="361"/>
      <c r="FNZ2" s="361"/>
      <c r="FOA2" s="361"/>
      <c r="FOB2" s="361"/>
      <c r="FOC2" s="361"/>
      <c r="FOD2" s="361"/>
      <c r="FOE2" s="361"/>
      <c r="FOF2" s="361"/>
      <c r="FOG2" s="361"/>
      <c r="FOH2" s="361"/>
      <c r="FOI2" s="361"/>
      <c r="FOJ2" s="361"/>
      <c r="FOK2" s="361"/>
      <c r="FOL2" s="361"/>
      <c r="FOM2" s="361"/>
      <c r="FON2" s="361"/>
      <c r="FOO2" s="361"/>
      <c r="FOP2" s="361"/>
      <c r="FOQ2" s="361"/>
      <c r="FOR2" s="361"/>
      <c r="FOS2" s="361"/>
      <c r="FOT2" s="361"/>
      <c r="FOU2" s="361"/>
      <c r="FOV2" s="361"/>
      <c r="FOW2" s="361"/>
      <c r="FOX2" s="361"/>
      <c r="FOY2" s="361"/>
      <c r="FOZ2" s="361"/>
      <c r="FPA2" s="361"/>
      <c r="FPB2" s="361"/>
      <c r="FPC2" s="361"/>
      <c r="FPD2" s="361"/>
      <c r="FPE2" s="361"/>
      <c r="FPF2" s="361"/>
      <c r="FPG2" s="361"/>
      <c r="FPH2" s="361"/>
      <c r="FPI2" s="361"/>
      <c r="FPJ2" s="361"/>
      <c r="FPK2" s="361"/>
      <c r="FPL2" s="361"/>
      <c r="FPM2" s="361"/>
      <c r="FPN2" s="361"/>
      <c r="FPO2" s="361"/>
      <c r="FPP2" s="361"/>
      <c r="FPQ2" s="361"/>
      <c r="FPR2" s="361"/>
      <c r="FPS2" s="361"/>
      <c r="FPT2" s="361"/>
      <c r="FPU2" s="361"/>
      <c r="FPV2" s="361"/>
      <c r="FPW2" s="361"/>
      <c r="FPX2" s="361"/>
      <c r="FPY2" s="361"/>
      <c r="FPZ2" s="361"/>
      <c r="FQA2" s="361"/>
      <c r="FQB2" s="361"/>
      <c r="FQC2" s="361"/>
      <c r="FQD2" s="361"/>
      <c r="FQE2" s="361"/>
      <c r="FQF2" s="361"/>
      <c r="FQG2" s="361"/>
      <c r="FQH2" s="361"/>
      <c r="FQI2" s="361"/>
      <c r="FQJ2" s="361"/>
      <c r="FQK2" s="361"/>
      <c r="FQL2" s="361"/>
      <c r="FQM2" s="361"/>
      <c r="FQN2" s="361"/>
      <c r="FQO2" s="361"/>
      <c r="FQP2" s="361"/>
      <c r="FQQ2" s="361"/>
      <c r="FQR2" s="361"/>
      <c r="FQS2" s="361"/>
      <c r="FQT2" s="361"/>
      <c r="FQU2" s="361"/>
      <c r="FQV2" s="361"/>
      <c r="FQW2" s="361"/>
      <c r="FQX2" s="361"/>
      <c r="FQY2" s="361"/>
      <c r="FQZ2" s="361"/>
      <c r="FRA2" s="361"/>
      <c r="FRB2" s="361"/>
      <c r="FRC2" s="361"/>
      <c r="FRD2" s="361"/>
      <c r="FRE2" s="361"/>
      <c r="FRF2" s="361"/>
      <c r="FRG2" s="361"/>
      <c r="FRH2" s="361"/>
      <c r="FRI2" s="361"/>
      <c r="FRJ2" s="361"/>
      <c r="FRK2" s="361"/>
      <c r="FRL2" s="361"/>
      <c r="FRM2" s="361"/>
      <c r="FRN2" s="361"/>
      <c r="FRO2" s="361"/>
      <c r="FRP2" s="361"/>
      <c r="FRQ2" s="361"/>
      <c r="FRR2" s="361"/>
      <c r="FRS2" s="361"/>
      <c r="FRT2" s="361"/>
      <c r="FRU2" s="361"/>
      <c r="FRV2" s="361"/>
      <c r="FRW2" s="361"/>
      <c r="FRX2" s="361"/>
      <c r="FRY2" s="361"/>
      <c r="FRZ2" s="361"/>
      <c r="FSA2" s="361"/>
      <c r="FSB2" s="361"/>
      <c r="FSC2" s="361"/>
      <c r="FSD2" s="361"/>
      <c r="FSE2" s="361"/>
      <c r="FSF2" s="361"/>
      <c r="FSG2" s="361"/>
      <c r="FSH2" s="361"/>
      <c r="FSI2" s="361"/>
      <c r="FSJ2" s="361"/>
      <c r="FSK2" s="361"/>
      <c r="FSL2" s="361"/>
      <c r="FSM2" s="361"/>
      <c r="FSN2" s="361"/>
      <c r="FSO2" s="361"/>
      <c r="FSP2" s="361"/>
      <c r="FSQ2" s="361"/>
      <c r="FSR2" s="361"/>
      <c r="FSS2" s="361"/>
      <c r="FST2" s="361"/>
      <c r="FSU2" s="361"/>
      <c r="FSV2" s="361"/>
      <c r="FSW2" s="361"/>
      <c r="FSX2" s="361"/>
      <c r="FSY2" s="361"/>
      <c r="FSZ2" s="361"/>
      <c r="FTA2" s="361"/>
      <c r="FTB2" s="361"/>
      <c r="FTC2" s="361"/>
      <c r="FTD2" s="361"/>
      <c r="FTE2" s="361"/>
      <c r="FTF2" s="361"/>
      <c r="FTG2" s="361"/>
      <c r="FTH2" s="361"/>
      <c r="FTI2" s="361"/>
      <c r="FTJ2" s="361"/>
      <c r="FTK2" s="361"/>
      <c r="FTL2" s="361"/>
      <c r="FTM2" s="361"/>
      <c r="FTN2" s="361"/>
      <c r="FTO2" s="361"/>
      <c r="FTP2" s="361"/>
      <c r="FTQ2" s="361"/>
      <c r="FTR2" s="361"/>
      <c r="FTS2" s="361"/>
      <c r="FTT2" s="361"/>
      <c r="FTU2" s="361"/>
      <c r="FTV2" s="361"/>
      <c r="FTW2" s="361"/>
      <c r="FTX2" s="361"/>
      <c r="FTY2" s="361"/>
      <c r="FTZ2" s="361"/>
      <c r="FUA2" s="361"/>
      <c r="FUB2" s="361"/>
      <c r="FUC2" s="361"/>
      <c r="FUD2" s="361"/>
      <c r="FUE2" s="361"/>
      <c r="FUF2" s="361"/>
      <c r="FUG2" s="361"/>
      <c r="FUH2" s="361"/>
      <c r="FUI2" s="361"/>
      <c r="FUJ2" s="361"/>
      <c r="FUK2" s="361"/>
      <c r="FUL2" s="361"/>
      <c r="FUM2" s="361"/>
      <c r="FUN2" s="361"/>
      <c r="FUO2" s="361"/>
      <c r="FUP2" s="361"/>
      <c r="FUQ2" s="361"/>
      <c r="FUR2" s="361"/>
      <c r="FUS2" s="361"/>
      <c r="FUT2" s="361"/>
      <c r="FUU2" s="361"/>
      <c r="FUV2" s="361"/>
      <c r="FUW2" s="361"/>
      <c r="FUX2" s="361"/>
      <c r="FUY2" s="361"/>
      <c r="FUZ2" s="361"/>
      <c r="FVA2" s="361"/>
      <c r="FVB2" s="361"/>
      <c r="FVC2" s="361"/>
      <c r="FVD2" s="361"/>
      <c r="FVE2" s="361"/>
      <c r="FVF2" s="361"/>
      <c r="FVG2" s="361"/>
      <c r="FVH2" s="361"/>
      <c r="FVI2" s="361"/>
      <c r="FVJ2" s="361"/>
      <c r="FVK2" s="361"/>
      <c r="FVL2" s="361"/>
      <c r="FVM2" s="361"/>
      <c r="FVN2" s="361"/>
      <c r="FVO2" s="361"/>
      <c r="FVP2" s="361"/>
      <c r="FVQ2" s="361"/>
      <c r="FVR2" s="361"/>
      <c r="FVS2" s="361"/>
      <c r="FVT2" s="361"/>
      <c r="FVU2" s="361"/>
      <c r="FVV2" s="361"/>
      <c r="FVW2" s="361"/>
      <c r="FVX2" s="361"/>
      <c r="FVY2" s="361"/>
      <c r="FVZ2" s="361"/>
      <c r="FWA2" s="361"/>
      <c r="FWB2" s="361"/>
      <c r="FWC2" s="361"/>
      <c r="FWD2" s="361"/>
      <c r="FWE2" s="361"/>
      <c r="FWF2" s="361"/>
      <c r="FWG2" s="361"/>
      <c r="FWH2" s="361"/>
      <c r="FWI2" s="361"/>
      <c r="FWJ2" s="361"/>
      <c r="FWK2" s="361"/>
      <c r="FWL2" s="361"/>
      <c r="FWM2" s="361"/>
      <c r="FWN2" s="361"/>
      <c r="FWO2" s="361"/>
      <c r="FWP2" s="361"/>
      <c r="FWQ2" s="361"/>
      <c r="FWR2" s="361"/>
      <c r="FWS2" s="361"/>
      <c r="FWT2" s="361"/>
      <c r="FWU2" s="361"/>
      <c r="FWV2" s="361"/>
      <c r="FWW2" s="361"/>
      <c r="FWX2" s="361"/>
      <c r="FWY2" s="361"/>
      <c r="FWZ2" s="361"/>
      <c r="FXA2" s="361"/>
      <c r="FXB2" s="361"/>
      <c r="FXC2" s="361"/>
      <c r="FXD2" s="361"/>
      <c r="FXE2" s="361"/>
      <c r="FXF2" s="361"/>
      <c r="FXG2" s="361"/>
      <c r="FXH2" s="361"/>
      <c r="FXI2" s="361"/>
      <c r="FXJ2" s="361"/>
      <c r="FXK2" s="361"/>
      <c r="FXL2" s="361"/>
      <c r="FXM2" s="361"/>
      <c r="FXN2" s="361"/>
      <c r="FXO2" s="361"/>
      <c r="FXP2" s="361"/>
      <c r="FXQ2" s="361"/>
      <c r="FXR2" s="361"/>
      <c r="FXS2" s="361"/>
      <c r="FXT2" s="361"/>
      <c r="FXU2" s="361"/>
      <c r="FXV2" s="361"/>
      <c r="FXW2" s="361"/>
      <c r="FXX2" s="361"/>
      <c r="FXY2" s="361"/>
      <c r="FXZ2" s="361"/>
      <c r="FYA2" s="361"/>
      <c r="FYB2" s="361"/>
      <c r="FYC2" s="361"/>
      <c r="FYD2" s="361"/>
      <c r="FYE2" s="361"/>
      <c r="FYF2" s="361"/>
      <c r="FYG2" s="361"/>
      <c r="FYH2" s="361"/>
      <c r="FYI2" s="361"/>
      <c r="FYJ2" s="361"/>
      <c r="FYK2" s="361"/>
      <c r="FYL2" s="361"/>
      <c r="FYM2" s="361"/>
      <c r="FYN2" s="361"/>
      <c r="FYO2" s="361"/>
      <c r="FYP2" s="361"/>
      <c r="FYQ2" s="361"/>
      <c r="FYR2" s="361"/>
      <c r="FYS2" s="361"/>
      <c r="FYT2" s="361"/>
      <c r="FYU2" s="361"/>
      <c r="FYV2" s="361"/>
      <c r="FYW2" s="361"/>
      <c r="FYX2" s="361"/>
      <c r="FYY2" s="361"/>
      <c r="FYZ2" s="361"/>
      <c r="FZA2" s="361"/>
      <c r="FZB2" s="361"/>
      <c r="FZC2" s="361"/>
      <c r="FZD2" s="361"/>
      <c r="FZE2" s="361"/>
      <c r="FZF2" s="361"/>
      <c r="FZG2" s="361"/>
      <c r="FZH2" s="361"/>
      <c r="FZI2" s="361"/>
      <c r="FZJ2" s="361"/>
      <c r="FZK2" s="361"/>
      <c r="FZL2" s="361"/>
      <c r="FZM2" s="361"/>
      <c r="FZN2" s="361"/>
      <c r="FZO2" s="361"/>
      <c r="FZP2" s="361"/>
      <c r="FZQ2" s="361"/>
      <c r="FZR2" s="361"/>
      <c r="FZS2" s="361"/>
      <c r="FZT2" s="361"/>
      <c r="FZU2" s="361"/>
      <c r="FZV2" s="361"/>
      <c r="FZW2" s="361"/>
      <c r="FZX2" s="361"/>
      <c r="FZY2" s="361"/>
      <c r="FZZ2" s="361"/>
      <c r="GAA2" s="361"/>
      <c r="GAB2" s="361"/>
      <c r="GAC2" s="361"/>
      <c r="GAD2" s="361"/>
      <c r="GAE2" s="361"/>
      <c r="GAF2" s="361"/>
      <c r="GAG2" s="361"/>
      <c r="GAH2" s="361"/>
      <c r="GAI2" s="361"/>
      <c r="GAJ2" s="361"/>
      <c r="GAK2" s="361"/>
      <c r="GAL2" s="361"/>
      <c r="GAM2" s="361"/>
      <c r="GAN2" s="361"/>
      <c r="GAO2" s="361"/>
      <c r="GAP2" s="361"/>
      <c r="GAQ2" s="361"/>
      <c r="GAR2" s="361"/>
      <c r="GAS2" s="361"/>
      <c r="GAT2" s="361"/>
      <c r="GAU2" s="361"/>
      <c r="GAV2" s="361"/>
      <c r="GAW2" s="361"/>
      <c r="GAX2" s="361"/>
      <c r="GAY2" s="361"/>
      <c r="GAZ2" s="361"/>
      <c r="GBA2" s="361"/>
      <c r="GBB2" s="361"/>
      <c r="GBC2" s="361"/>
      <c r="GBD2" s="361"/>
      <c r="GBE2" s="361"/>
      <c r="GBF2" s="361"/>
      <c r="GBG2" s="361"/>
      <c r="GBH2" s="361"/>
      <c r="GBI2" s="361"/>
      <c r="GBJ2" s="361"/>
      <c r="GBK2" s="361"/>
      <c r="GBL2" s="361"/>
      <c r="GBM2" s="361"/>
      <c r="GBN2" s="361"/>
      <c r="GBO2" s="361"/>
      <c r="GBP2" s="361"/>
      <c r="GBQ2" s="361"/>
      <c r="GBR2" s="361"/>
      <c r="GBS2" s="361"/>
      <c r="GBT2" s="361"/>
      <c r="GBU2" s="361"/>
      <c r="GBV2" s="361"/>
      <c r="GBW2" s="361"/>
      <c r="GBX2" s="361"/>
      <c r="GBY2" s="361"/>
      <c r="GBZ2" s="361"/>
      <c r="GCA2" s="361"/>
      <c r="GCB2" s="361"/>
      <c r="GCC2" s="361"/>
      <c r="GCD2" s="361"/>
      <c r="GCE2" s="361"/>
      <c r="GCF2" s="361"/>
      <c r="GCG2" s="361"/>
      <c r="GCH2" s="361"/>
      <c r="GCI2" s="361"/>
      <c r="GCJ2" s="361"/>
      <c r="GCK2" s="361"/>
      <c r="GCL2" s="361"/>
      <c r="GCM2" s="361"/>
      <c r="GCN2" s="361"/>
      <c r="GCO2" s="361"/>
      <c r="GCP2" s="361"/>
      <c r="GCQ2" s="361"/>
      <c r="GCR2" s="361"/>
      <c r="GCS2" s="361"/>
      <c r="GCT2" s="361"/>
      <c r="GCU2" s="361"/>
      <c r="GCV2" s="361"/>
      <c r="GCW2" s="361"/>
      <c r="GCX2" s="361"/>
      <c r="GCY2" s="361"/>
      <c r="GCZ2" s="361"/>
      <c r="GDA2" s="361"/>
      <c r="GDB2" s="361"/>
      <c r="GDC2" s="361"/>
      <c r="GDD2" s="361"/>
      <c r="GDE2" s="361"/>
      <c r="GDF2" s="361"/>
      <c r="GDG2" s="361"/>
      <c r="GDH2" s="361"/>
      <c r="GDI2" s="361"/>
      <c r="GDJ2" s="361"/>
      <c r="GDK2" s="361"/>
      <c r="GDL2" s="361"/>
      <c r="GDM2" s="361"/>
      <c r="GDN2" s="361"/>
      <c r="GDO2" s="361"/>
      <c r="GDP2" s="361"/>
      <c r="GDQ2" s="361"/>
      <c r="GDR2" s="361"/>
      <c r="GDS2" s="361"/>
      <c r="GDT2" s="361"/>
      <c r="GDU2" s="361"/>
      <c r="GDV2" s="361"/>
      <c r="GDW2" s="361"/>
      <c r="GDX2" s="361"/>
      <c r="GDY2" s="361"/>
      <c r="GDZ2" s="361"/>
      <c r="GEA2" s="361"/>
      <c r="GEB2" s="361"/>
      <c r="GEC2" s="361"/>
      <c r="GED2" s="361"/>
      <c r="GEE2" s="361"/>
      <c r="GEF2" s="361"/>
      <c r="GEG2" s="361"/>
      <c r="GEH2" s="361"/>
      <c r="GEI2" s="361"/>
      <c r="GEJ2" s="361"/>
      <c r="GEK2" s="361"/>
      <c r="GEL2" s="361"/>
      <c r="GEM2" s="361"/>
      <c r="GEN2" s="361"/>
      <c r="GEO2" s="361"/>
      <c r="GEP2" s="361"/>
      <c r="GEQ2" s="361"/>
      <c r="GER2" s="361"/>
      <c r="GES2" s="361"/>
      <c r="GET2" s="361"/>
      <c r="GEU2" s="361"/>
      <c r="GEV2" s="361"/>
      <c r="GEW2" s="361"/>
      <c r="GEX2" s="361"/>
      <c r="GEY2" s="361"/>
      <c r="GEZ2" s="361"/>
      <c r="GFA2" s="361"/>
      <c r="GFB2" s="361"/>
      <c r="GFC2" s="361"/>
      <c r="GFD2" s="361"/>
      <c r="GFE2" s="361"/>
      <c r="GFF2" s="361"/>
      <c r="GFG2" s="361"/>
      <c r="GFH2" s="361"/>
      <c r="GFI2" s="361"/>
      <c r="GFJ2" s="361"/>
      <c r="GFK2" s="361"/>
      <c r="GFL2" s="361"/>
      <c r="GFM2" s="361"/>
      <c r="GFN2" s="361"/>
      <c r="GFO2" s="361"/>
      <c r="GFP2" s="361"/>
      <c r="GFQ2" s="361"/>
      <c r="GFR2" s="361"/>
      <c r="GFS2" s="361"/>
      <c r="GFT2" s="361"/>
      <c r="GFU2" s="361"/>
      <c r="GFV2" s="361"/>
      <c r="GFW2" s="361"/>
      <c r="GFX2" s="361"/>
      <c r="GFY2" s="361"/>
      <c r="GFZ2" s="361"/>
      <c r="GGA2" s="361"/>
      <c r="GGB2" s="361"/>
      <c r="GGC2" s="361"/>
      <c r="GGD2" s="361"/>
      <c r="GGE2" s="361"/>
      <c r="GGF2" s="361"/>
      <c r="GGG2" s="361"/>
      <c r="GGH2" s="361"/>
      <c r="GGI2" s="361"/>
      <c r="GGJ2" s="361"/>
      <c r="GGK2" s="361"/>
      <c r="GGL2" s="361"/>
      <c r="GGM2" s="361"/>
      <c r="GGN2" s="361"/>
      <c r="GGO2" s="361"/>
      <c r="GGP2" s="361"/>
      <c r="GGQ2" s="361"/>
      <c r="GGR2" s="361"/>
      <c r="GGS2" s="361"/>
      <c r="GGT2" s="361"/>
      <c r="GGU2" s="361"/>
      <c r="GGV2" s="361"/>
      <c r="GGW2" s="361"/>
      <c r="GGX2" s="361"/>
      <c r="GGY2" s="361"/>
      <c r="GGZ2" s="361"/>
      <c r="GHA2" s="361"/>
      <c r="GHB2" s="361"/>
      <c r="GHC2" s="361"/>
      <c r="GHD2" s="361"/>
      <c r="GHE2" s="361"/>
      <c r="GHF2" s="361"/>
      <c r="GHG2" s="361"/>
      <c r="GHH2" s="361"/>
      <c r="GHI2" s="361"/>
      <c r="GHJ2" s="361"/>
      <c r="GHK2" s="361"/>
      <c r="GHL2" s="361"/>
      <c r="GHM2" s="361"/>
      <c r="GHN2" s="361"/>
      <c r="GHO2" s="361"/>
      <c r="GHP2" s="361"/>
      <c r="GHQ2" s="361"/>
      <c r="GHR2" s="361"/>
      <c r="GHS2" s="361"/>
      <c r="GHT2" s="361"/>
      <c r="GHU2" s="361"/>
      <c r="GHV2" s="361"/>
      <c r="GHW2" s="361"/>
      <c r="GHX2" s="361"/>
      <c r="GHY2" s="361"/>
      <c r="GHZ2" s="361"/>
      <c r="GIA2" s="361"/>
      <c r="GIB2" s="361"/>
      <c r="GIC2" s="361"/>
      <c r="GID2" s="361"/>
      <c r="GIE2" s="361"/>
      <c r="GIF2" s="361"/>
      <c r="GIG2" s="361"/>
      <c r="GIH2" s="361"/>
      <c r="GII2" s="361"/>
      <c r="GIJ2" s="361"/>
      <c r="GIK2" s="361"/>
      <c r="GIL2" s="361"/>
      <c r="GIM2" s="361"/>
      <c r="GIN2" s="361"/>
      <c r="GIO2" s="361"/>
      <c r="GIP2" s="361"/>
      <c r="GIQ2" s="361"/>
      <c r="GIR2" s="361"/>
      <c r="GIS2" s="361"/>
      <c r="GIT2" s="361"/>
      <c r="GIU2" s="361"/>
      <c r="GIV2" s="361"/>
      <c r="GIW2" s="361"/>
      <c r="GIX2" s="361"/>
      <c r="GIY2" s="361"/>
      <c r="GIZ2" s="361"/>
      <c r="GJA2" s="361"/>
      <c r="GJB2" s="361"/>
      <c r="GJC2" s="361"/>
      <c r="GJD2" s="361"/>
      <c r="GJE2" s="361"/>
      <c r="GJF2" s="361"/>
      <c r="GJG2" s="361"/>
      <c r="GJH2" s="361"/>
      <c r="GJI2" s="361"/>
      <c r="GJJ2" s="361"/>
      <c r="GJK2" s="361"/>
      <c r="GJL2" s="361"/>
      <c r="GJM2" s="361"/>
      <c r="GJN2" s="361"/>
      <c r="GJO2" s="361"/>
      <c r="GJP2" s="361"/>
      <c r="GJQ2" s="361"/>
      <c r="GJR2" s="361"/>
      <c r="GJS2" s="361"/>
      <c r="GJT2" s="361"/>
      <c r="GJU2" s="361"/>
      <c r="GJV2" s="361"/>
      <c r="GJW2" s="361"/>
      <c r="GJX2" s="361"/>
      <c r="GJY2" s="361"/>
      <c r="GJZ2" s="361"/>
      <c r="GKA2" s="361"/>
      <c r="GKB2" s="361"/>
      <c r="GKC2" s="361"/>
      <c r="GKD2" s="361"/>
      <c r="GKE2" s="361"/>
      <c r="GKF2" s="361"/>
      <c r="GKG2" s="361"/>
      <c r="GKH2" s="361"/>
      <c r="GKI2" s="361"/>
      <c r="GKJ2" s="361"/>
      <c r="GKK2" s="361"/>
      <c r="GKL2" s="361"/>
      <c r="GKM2" s="361"/>
      <c r="GKN2" s="361"/>
      <c r="GKO2" s="361"/>
      <c r="GKP2" s="361"/>
      <c r="GKQ2" s="361"/>
      <c r="GKR2" s="361"/>
      <c r="GKS2" s="361"/>
      <c r="GKT2" s="361"/>
      <c r="GKU2" s="361"/>
      <c r="GKV2" s="361"/>
      <c r="GKW2" s="361"/>
      <c r="GKX2" s="361"/>
      <c r="GKY2" s="361"/>
      <c r="GKZ2" s="361"/>
      <c r="GLA2" s="361"/>
      <c r="GLB2" s="361"/>
      <c r="GLC2" s="361"/>
      <c r="GLD2" s="361"/>
      <c r="GLE2" s="361"/>
      <c r="GLF2" s="361"/>
      <c r="GLG2" s="361"/>
      <c r="GLH2" s="361"/>
      <c r="GLI2" s="361"/>
      <c r="GLJ2" s="361"/>
      <c r="GLK2" s="361"/>
      <c r="GLL2" s="361"/>
      <c r="GLM2" s="361"/>
      <c r="GLN2" s="361"/>
      <c r="GLO2" s="361"/>
      <c r="GLP2" s="361"/>
      <c r="GLQ2" s="361"/>
      <c r="GLR2" s="361"/>
      <c r="GLS2" s="361"/>
      <c r="GLT2" s="361"/>
      <c r="GLU2" s="361"/>
      <c r="GLV2" s="361"/>
      <c r="GLW2" s="361"/>
      <c r="GLX2" s="361"/>
      <c r="GLY2" s="361"/>
      <c r="GLZ2" s="361"/>
      <c r="GMA2" s="361"/>
      <c r="GMB2" s="361"/>
      <c r="GMC2" s="361"/>
      <c r="GMD2" s="361"/>
      <c r="GME2" s="361"/>
      <c r="GMF2" s="361"/>
      <c r="GMG2" s="361"/>
      <c r="GMH2" s="361"/>
      <c r="GMI2" s="361"/>
      <c r="GMJ2" s="361"/>
      <c r="GMK2" s="361"/>
      <c r="GML2" s="361"/>
      <c r="GMM2" s="361"/>
      <c r="GMN2" s="361"/>
      <c r="GMO2" s="361"/>
      <c r="GMP2" s="361"/>
      <c r="GMQ2" s="361"/>
      <c r="GMR2" s="361"/>
      <c r="GMS2" s="361"/>
      <c r="GMT2" s="361"/>
      <c r="GMU2" s="361"/>
      <c r="GMV2" s="361"/>
      <c r="GMW2" s="361"/>
      <c r="GMX2" s="361"/>
      <c r="GMY2" s="361"/>
      <c r="GMZ2" s="361"/>
      <c r="GNA2" s="361"/>
      <c r="GNB2" s="361"/>
      <c r="GNC2" s="361"/>
      <c r="GND2" s="361"/>
      <c r="GNE2" s="361"/>
      <c r="GNF2" s="361"/>
      <c r="GNG2" s="361"/>
      <c r="GNH2" s="361"/>
      <c r="GNI2" s="361"/>
      <c r="GNJ2" s="361"/>
      <c r="GNK2" s="361"/>
      <c r="GNL2" s="361"/>
      <c r="GNM2" s="361"/>
      <c r="GNN2" s="361"/>
      <c r="GNO2" s="361"/>
      <c r="GNP2" s="361"/>
      <c r="GNQ2" s="361"/>
      <c r="GNR2" s="361"/>
      <c r="GNS2" s="361"/>
      <c r="GNT2" s="361"/>
      <c r="GNU2" s="361"/>
      <c r="GNV2" s="361"/>
      <c r="GNW2" s="361"/>
      <c r="GNX2" s="361"/>
      <c r="GNY2" s="361"/>
      <c r="GNZ2" s="361"/>
      <c r="GOA2" s="361"/>
      <c r="GOB2" s="361"/>
      <c r="GOC2" s="361"/>
      <c r="GOD2" s="361"/>
      <c r="GOE2" s="361"/>
      <c r="GOF2" s="361"/>
      <c r="GOG2" s="361"/>
      <c r="GOH2" s="361"/>
      <c r="GOI2" s="361"/>
      <c r="GOJ2" s="361"/>
      <c r="GOK2" s="361"/>
      <c r="GOL2" s="361"/>
      <c r="GOM2" s="361"/>
      <c r="GON2" s="361"/>
      <c r="GOO2" s="361"/>
      <c r="GOP2" s="361"/>
      <c r="GOQ2" s="361"/>
      <c r="GOR2" s="361"/>
      <c r="GOS2" s="361"/>
      <c r="GOT2" s="361"/>
      <c r="GOU2" s="361"/>
      <c r="GOV2" s="361"/>
      <c r="GOW2" s="361"/>
      <c r="GOX2" s="361"/>
      <c r="GOY2" s="361"/>
      <c r="GOZ2" s="361"/>
      <c r="GPA2" s="361"/>
      <c r="GPB2" s="361"/>
      <c r="GPC2" s="361"/>
      <c r="GPD2" s="361"/>
      <c r="GPE2" s="361"/>
      <c r="GPF2" s="361"/>
      <c r="GPG2" s="361"/>
      <c r="GPH2" s="361"/>
      <c r="GPI2" s="361"/>
      <c r="GPJ2" s="361"/>
      <c r="GPK2" s="361"/>
      <c r="GPL2" s="361"/>
      <c r="GPM2" s="361"/>
      <c r="GPN2" s="361"/>
      <c r="GPO2" s="361"/>
      <c r="GPP2" s="361"/>
      <c r="GPQ2" s="361"/>
      <c r="GPR2" s="361"/>
      <c r="GPS2" s="361"/>
      <c r="GPT2" s="361"/>
      <c r="GPU2" s="361"/>
      <c r="GPV2" s="361"/>
      <c r="GPW2" s="361"/>
      <c r="GPX2" s="361"/>
      <c r="GPY2" s="361"/>
      <c r="GPZ2" s="361"/>
      <c r="GQA2" s="361"/>
      <c r="GQB2" s="361"/>
      <c r="GQC2" s="361"/>
      <c r="GQD2" s="361"/>
      <c r="GQE2" s="361"/>
      <c r="GQF2" s="361"/>
      <c r="GQG2" s="361"/>
      <c r="GQH2" s="361"/>
      <c r="GQI2" s="361"/>
      <c r="GQJ2" s="361"/>
      <c r="GQK2" s="361"/>
      <c r="GQL2" s="361"/>
      <c r="GQM2" s="361"/>
      <c r="GQN2" s="361"/>
      <c r="GQO2" s="361"/>
      <c r="GQP2" s="361"/>
      <c r="GQQ2" s="361"/>
      <c r="GQR2" s="361"/>
      <c r="GQS2" s="361"/>
      <c r="GQT2" s="361"/>
      <c r="GQU2" s="361"/>
      <c r="GQV2" s="361"/>
      <c r="GQW2" s="361"/>
      <c r="GQX2" s="361"/>
      <c r="GQY2" s="361"/>
      <c r="GQZ2" s="361"/>
      <c r="GRA2" s="361"/>
      <c r="GRB2" s="361"/>
      <c r="GRC2" s="361"/>
      <c r="GRD2" s="361"/>
      <c r="GRE2" s="361"/>
      <c r="GRF2" s="361"/>
      <c r="GRG2" s="361"/>
      <c r="GRH2" s="361"/>
      <c r="GRI2" s="361"/>
      <c r="GRJ2" s="361"/>
      <c r="GRK2" s="361"/>
      <c r="GRL2" s="361"/>
      <c r="GRM2" s="361"/>
      <c r="GRN2" s="361"/>
      <c r="GRO2" s="361"/>
      <c r="GRP2" s="361"/>
      <c r="GRQ2" s="361"/>
      <c r="GRR2" s="361"/>
      <c r="GRS2" s="361"/>
      <c r="GRT2" s="361"/>
      <c r="GRU2" s="361"/>
      <c r="GRV2" s="361"/>
      <c r="GRW2" s="361"/>
      <c r="GRX2" s="361"/>
      <c r="GRY2" s="361"/>
      <c r="GRZ2" s="361"/>
      <c r="GSA2" s="361"/>
      <c r="GSB2" s="361"/>
      <c r="GSC2" s="361"/>
      <c r="GSD2" s="361"/>
      <c r="GSE2" s="361"/>
      <c r="GSF2" s="361"/>
      <c r="GSG2" s="361"/>
      <c r="GSH2" s="361"/>
      <c r="GSI2" s="361"/>
      <c r="GSJ2" s="361"/>
      <c r="GSK2" s="361"/>
      <c r="GSL2" s="361"/>
      <c r="GSM2" s="361"/>
      <c r="GSN2" s="361"/>
      <c r="GSO2" s="361"/>
      <c r="GSP2" s="361"/>
      <c r="GSQ2" s="361"/>
      <c r="GSR2" s="361"/>
      <c r="GSS2" s="361"/>
      <c r="GST2" s="361"/>
      <c r="GSU2" s="361"/>
      <c r="GSV2" s="361"/>
      <c r="GSW2" s="361"/>
      <c r="GSX2" s="361"/>
      <c r="GSY2" s="361"/>
      <c r="GSZ2" s="361"/>
      <c r="GTA2" s="361"/>
      <c r="GTB2" s="361"/>
      <c r="GTC2" s="361"/>
      <c r="GTD2" s="361"/>
      <c r="GTE2" s="361"/>
      <c r="GTF2" s="361"/>
      <c r="GTG2" s="361"/>
      <c r="GTH2" s="361"/>
      <c r="GTI2" s="361"/>
      <c r="GTJ2" s="361"/>
      <c r="GTK2" s="361"/>
      <c r="GTL2" s="361"/>
      <c r="GTM2" s="361"/>
      <c r="GTN2" s="361"/>
      <c r="GTO2" s="361"/>
      <c r="GTP2" s="361"/>
      <c r="GTQ2" s="361"/>
      <c r="GTR2" s="361"/>
      <c r="GTS2" s="361"/>
      <c r="GTT2" s="361"/>
      <c r="GTU2" s="361"/>
      <c r="GTV2" s="361"/>
      <c r="GTW2" s="361"/>
      <c r="GTX2" s="361"/>
      <c r="GTY2" s="361"/>
      <c r="GTZ2" s="361"/>
      <c r="GUA2" s="361"/>
      <c r="GUB2" s="361"/>
      <c r="GUC2" s="361"/>
      <c r="GUD2" s="361"/>
      <c r="GUE2" s="361"/>
      <c r="GUF2" s="361"/>
      <c r="GUG2" s="361"/>
      <c r="GUH2" s="361"/>
      <c r="GUI2" s="361"/>
      <c r="GUJ2" s="361"/>
      <c r="GUK2" s="361"/>
      <c r="GUL2" s="361"/>
      <c r="GUM2" s="361"/>
      <c r="GUN2" s="361"/>
      <c r="GUO2" s="361"/>
      <c r="GUP2" s="361"/>
      <c r="GUQ2" s="361"/>
      <c r="GUR2" s="361"/>
      <c r="GUS2" s="361"/>
      <c r="GUT2" s="361"/>
      <c r="GUU2" s="361"/>
      <c r="GUV2" s="361"/>
      <c r="GUW2" s="361"/>
      <c r="GUX2" s="361"/>
      <c r="GUY2" s="361"/>
      <c r="GUZ2" s="361"/>
      <c r="GVA2" s="361"/>
      <c r="GVB2" s="361"/>
      <c r="GVC2" s="361"/>
      <c r="GVD2" s="361"/>
      <c r="GVE2" s="361"/>
      <c r="GVF2" s="361"/>
      <c r="GVG2" s="361"/>
      <c r="GVH2" s="361"/>
      <c r="GVI2" s="361"/>
      <c r="GVJ2" s="361"/>
      <c r="GVK2" s="361"/>
      <c r="GVL2" s="361"/>
      <c r="GVM2" s="361"/>
      <c r="GVN2" s="361"/>
      <c r="GVO2" s="361"/>
      <c r="GVP2" s="361"/>
      <c r="GVQ2" s="361"/>
      <c r="GVR2" s="361"/>
      <c r="GVS2" s="361"/>
      <c r="GVT2" s="361"/>
      <c r="GVU2" s="361"/>
      <c r="GVV2" s="361"/>
      <c r="GVW2" s="361"/>
      <c r="GVX2" s="361"/>
      <c r="GVY2" s="361"/>
      <c r="GVZ2" s="361"/>
      <c r="GWA2" s="361"/>
      <c r="GWB2" s="361"/>
      <c r="GWC2" s="361"/>
      <c r="GWD2" s="361"/>
      <c r="GWE2" s="361"/>
      <c r="GWF2" s="361"/>
      <c r="GWG2" s="361"/>
      <c r="GWH2" s="361"/>
      <c r="GWI2" s="361"/>
      <c r="GWJ2" s="361"/>
      <c r="GWK2" s="361"/>
      <c r="GWL2" s="361"/>
      <c r="GWM2" s="361"/>
      <c r="GWN2" s="361"/>
      <c r="GWO2" s="361"/>
      <c r="GWP2" s="361"/>
      <c r="GWQ2" s="361"/>
      <c r="GWR2" s="361"/>
      <c r="GWS2" s="361"/>
      <c r="GWT2" s="361"/>
      <c r="GWU2" s="361"/>
      <c r="GWV2" s="361"/>
      <c r="GWW2" s="361"/>
      <c r="GWX2" s="361"/>
      <c r="GWY2" s="361"/>
      <c r="GWZ2" s="361"/>
      <c r="GXA2" s="361"/>
      <c r="GXB2" s="361"/>
      <c r="GXC2" s="361"/>
      <c r="GXD2" s="361"/>
      <c r="GXE2" s="361"/>
      <c r="GXF2" s="361"/>
      <c r="GXG2" s="361"/>
      <c r="GXH2" s="361"/>
      <c r="GXI2" s="361"/>
      <c r="GXJ2" s="361"/>
      <c r="GXK2" s="361"/>
      <c r="GXL2" s="361"/>
      <c r="GXM2" s="361"/>
      <c r="GXN2" s="361"/>
      <c r="GXO2" s="361"/>
      <c r="GXP2" s="361"/>
      <c r="GXQ2" s="361"/>
      <c r="GXR2" s="361"/>
      <c r="GXS2" s="361"/>
      <c r="GXT2" s="361"/>
      <c r="GXU2" s="361"/>
      <c r="GXV2" s="361"/>
      <c r="GXW2" s="361"/>
      <c r="GXX2" s="361"/>
      <c r="GXY2" s="361"/>
      <c r="GXZ2" s="361"/>
      <c r="GYA2" s="361"/>
      <c r="GYB2" s="361"/>
      <c r="GYC2" s="361"/>
      <c r="GYD2" s="361"/>
      <c r="GYE2" s="361"/>
      <c r="GYF2" s="361"/>
      <c r="GYG2" s="361"/>
      <c r="GYH2" s="361"/>
      <c r="GYI2" s="361"/>
      <c r="GYJ2" s="361"/>
      <c r="GYK2" s="361"/>
      <c r="GYL2" s="361"/>
      <c r="GYM2" s="361"/>
      <c r="GYN2" s="361"/>
      <c r="GYO2" s="361"/>
      <c r="GYP2" s="361"/>
      <c r="GYQ2" s="361"/>
      <c r="GYR2" s="361"/>
      <c r="GYS2" s="361"/>
      <c r="GYT2" s="361"/>
      <c r="GYU2" s="361"/>
      <c r="GYV2" s="361"/>
      <c r="GYW2" s="361"/>
      <c r="GYX2" s="361"/>
      <c r="GYY2" s="361"/>
      <c r="GYZ2" s="361"/>
      <c r="GZA2" s="361"/>
      <c r="GZB2" s="361"/>
      <c r="GZC2" s="361"/>
      <c r="GZD2" s="361"/>
      <c r="GZE2" s="361"/>
      <c r="GZF2" s="361"/>
      <c r="GZG2" s="361"/>
      <c r="GZH2" s="361"/>
      <c r="GZI2" s="361"/>
      <c r="GZJ2" s="361"/>
      <c r="GZK2" s="361"/>
      <c r="GZL2" s="361"/>
      <c r="GZM2" s="361"/>
      <c r="GZN2" s="361"/>
      <c r="GZO2" s="361"/>
      <c r="GZP2" s="361"/>
      <c r="GZQ2" s="361"/>
      <c r="GZR2" s="361"/>
      <c r="GZS2" s="361"/>
      <c r="GZT2" s="361"/>
      <c r="GZU2" s="361"/>
      <c r="GZV2" s="361"/>
      <c r="GZW2" s="361"/>
      <c r="GZX2" s="361"/>
      <c r="GZY2" s="361"/>
      <c r="GZZ2" s="361"/>
      <c r="HAA2" s="361"/>
      <c r="HAB2" s="361"/>
      <c r="HAC2" s="361"/>
      <c r="HAD2" s="361"/>
      <c r="HAE2" s="361"/>
      <c r="HAF2" s="361"/>
      <c r="HAG2" s="361"/>
      <c r="HAH2" s="361"/>
      <c r="HAI2" s="361"/>
      <c r="HAJ2" s="361"/>
      <c r="HAK2" s="361"/>
      <c r="HAL2" s="361"/>
      <c r="HAM2" s="361"/>
      <c r="HAN2" s="361"/>
      <c r="HAO2" s="361"/>
      <c r="HAP2" s="361"/>
      <c r="HAQ2" s="361"/>
      <c r="HAR2" s="361"/>
      <c r="HAS2" s="361"/>
      <c r="HAT2" s="361"/>
      <c r="HAU2" s="361"/>
      <c r="HAV2" s="361"/>
      <c r="HAW2" s="361"/>
      <c r="HAX2" s="361"/>
      <c r="HAY2" s="361"/>
      <c r="HAZ2" s="361"/>
      <c r="HBA2" s="361"/>
      <c r="HBB2" s="361"/>
      <c r="HBC2" s="361"/>
      <c r="HBD2" s="361"/>
      <c r="HBE2" s="361"/>
      <c r="HBF2" s="361"/>
      <c r="HBG2" s="361"/>
      <c r="HBH2" s="361"/>
      <c r="HBI2" s="361"/>
      <c r="HBJ2" s="361"/>
      <c r="HBK2" s="361"/>
      <c r="HBL2" s="361"/>
      <c r="HBM2" s="361"/>
      <c r="HBN2" s="361"/>
      <c r="HBO2" s="361"/>
      <c r="HBP2" s="361"/>
      <c r="HBQ2" s="361"/>
      <c r="HBR2" s="361"/>
      <c r="HBS2" s="361"/>
      <c r="HBT2" s="361"/>
      <c r="HBU2" s="361"/>
      <c r="HBV2" s="361"/>
      <c r="HBW2" s="361"/>
      <c r="HBX2" s="361"/>
      <c r="HBY2" s="361"/>
      <c r="HBZ2" s="361"/>
      <c r="HCA2" s="361"/>
      <c r="HCB2" s="361"/>
      <c r="HCC2" s="361"/>
      <c r="HCD2" s="361"/>
      <c r="HCE2" s="361"/>
      <c r="HCF2" s="361"/>
      <c r="HCG2" s="361"/>
      <c r="HCH2" s="361"/>
      <c r="HCI2" s="361"/>
      <c r="HCJ2" s="361"/>
      <c r="HCK2" s="361"/>
      <c r="HCL2" s="361"/>
      <c r="HCM2" s="361"/>
      <c r="HCN2" s="361"/>
      <c r="HCO2" s="361"/>
      <c r="HCP2" s="361"/>
      <c r="HCQ2" s="361"/>
      <c r="HCR2" s="361"/>
      <c r="HCS2" s="361"/>
      <c r="HCT2" s="361"/>
      <c r="HCU2" s="361"/>
      <c r="HCV2" s="361"/>
      <c r="HCW2" s="361"/>
      <c r="HCX2" s="361"/>
      <c r="HCY2" s="361"/>
      <c r="HCZ2" s="361"/>
      <c r="HDA2" s="361"/>
      <c r="HDB2" s="361"/>
      <c r="HDC2" s="361"/>
      <c r="HDD2" s="361"/>
      <c r="HDE2" s="361"/>
      <c r="HDF2" s="361"/>
      <c r="HDG2" s="361"/>
      <c r="HDH2" s="361"/>
      <c r="HDI2" s="361"/>
      <c r="HDJ2" s="361"/>
      <c r="HDK2" s="361"/>
      <c r="HDL2" s="361"/>
      <c r="HDM2" s="361"/>
      <c r="HDN2" s="361"/>
      <c r="HDO2" s="361"/>
      <c r="HDP2" s="361"/>
      <c r="HDQ2" s="361"/>
      <c r="HDR2" s="361"/>
      <c r="HDS2" s="361"/>
      <c r="HDT2" s="361"/>
      <c r="HDU2" s="361"/>
      <c r="HDV2" s="361"/>
      <c r="HDW2" s="361"/>
      <c r="HDX2" s="361"/>
      <c r="HDY2" s="361"/>
      <c r="HDZ2" s="361"/>
      <c r="HEA2" s="361"/>
      <c r="HEB2" s="361"/>
      <c r="HEC2" s="361"/>
      <c r="HED2" s="361"/>
      <c r="HEE2" s="361"/>
      <c r="HEF2" s="361"/>
      <c r="HEG2" s="361"/>
      <c r="HEH2" s="361"/>
      <c r="HEI2" s="361"/>
      <c r="HEJ2" s="361"/>
      <c r="HEK2" s="361"/>
      <c r="HEL2" s="361"/>
      <c r="HEM2" s="361"/>
      <c r="HEN2" s="361"/>
      <c r="HEO2" s="361"/>
      <c r="HEP2" s="361"/>
      <c r="HEQ2" s="361"/>
      <c r="HER2" s="361"/>
      <c r="HES2" s="361"/>
      <c r="HET2" s="361"/>
      <c r="HEU2" s="361"/>
      <c r="HEV2" s="361"/>
      <c r="HEW2" s="361"/>
      <c r="HEX2" s="361"/>
      <c r="HEY2" s="361"/>
      <c r="HEZ2" s="361"/>
      <c r="HFA2" s="361"/>
      <c r="HFB2" s="361"/>
      <c r="HFC2" s="361"/>
      <c r="HFD2" s="361"/>
      <c r="HFE2" s="361"/>
      <c r="HFF2" s="361"/>
      <c r="HFG2" s="361"/>
      <c r="HFH2" s="361"/>
      <c r="HFI2" s="361"/>
      <c r="HFJ2" s="361"/>
      <c r="HFK2" s="361"/>
      <c r="HFL2" s="361"/>
      <c r="HFM2" s="361"/>
      <c r="HFN2" s="361"/>
      <c r="HFO2" s="361"/>
      <c r="HFP2" s="361"/>
      <c r="HFQ2" s="361"/>
      <c r="HFR2" s="361"/>
      <c r="HFS2" s="361"/>
      <c r="HFT2" s="361"/>
      <c r="HFU2" s="361"/>
      <c r="HFV2" s="361"/>
      <c r="HFW2" s="361"/>
      <c r="HFX2" s="361"/>
      <c r="HFY2" s="361"/>
      <c r="HFZ2" s="361"/>
      <c r="HGA2" s="361"/>
      <c r="HGB2" s="361"/>
      <c r="HGC2" s="361"/>
      <c r="HGD2" s="361"/>
      <c r="HGE2" s="361"/>
      <c r="HGF2" s="361"/>
      <c r="HGG2" s="361"/>
      <c r="HGH2" s="361"/>
      <c r="HGI2" s="361"/>
      <c r="HGJ2" s="361"/>
      <c r="HGK2" s="361"/>
      <c r="HGL2" s="361"/>
      <c r="HGM2" s="361"/>
      <c r="HGN2" s="361"/>
      <c r="HGO2" s="361"/>
      <c r="HGP2" s="361"/>
      <c r="HGQ2" s="361"/>
      <c r="HGR2" s="361"/>
      <c r="HGS2" s="361"/>
      <c r="HGT2" s="361"/>
      <c r="HGU2" s="361"/>
      <c r="HGV2" s="361"/>
      <c r="HGW2" s="361"/>
      <c r="HGX2" s="361"/>
      <c r="HGY2" s="361"/>
      <c r="HGZ2" s="361"/>
      <c r="HHA2" s="361"/>
      <c r="HHB2" s="361"/>
      <c r="HHC2" s="361"/>
      <c r="HHD2" s="361"/>
      <c r="HHE2" s="361"/>
      <c r="HHF2" s="361"/>
      <c r="HHG2" s="361"/>
      <c r="HHH2" s="361"/>
      <c r="HHI2" s="361"/>
      <c r="HHJ2" s="361"/>
      <c r="HHK2" s="361"/>
      <c r="HHL2" s="361"/>
      <c r="HHM2" s="361"/>
      <c r="HHN2" s="361"/>
      <c r="HHO2" s="361"/>
      <c r="HHP2" s="361"/>
      <c r="HHQ2" s="361"/>
      <c r="HHR2" s="361"/>
      <c r="HHS2" s="361"/>
      <c r="HHT2" s="361"/>
      <c r="HHU2" s="361"/>
      <c r="HHV2" s="361"/>
      <c r="HHW2" s="361"/>
      <c r="HHX2" s="361"/>
      <c r="HHY2" s="361"/>
      <c r="HHZ2" s="361"/>
      <c r="HIA2" s="361"/>
      <c r="HIB2" s="361"/>
      <c r="HIC2" s="361"/>
      <c r="HID2" s="361"/>
      <c r="HIE2" s="361"/>
      <c r="HIF2" s="361"/>
      <c r="HIG2" s="361"/>
      <c r="HIH2" s="361"/>
      <c r="HII2" s="361"/>
      <c r="HIJ2" s="361"/>
      <c r="HIK2" s="361"/>
      <c r="HIL2" s="361"/>
      <c r="HIM2" s="361"/>
      <c r="HIN2" s="361"/>
      <c r="HIO2" s="361"/>
      <c r="HIP2" s="361"/>
      <c r="HIQ2" s="361"/>
      <c r="HIR2" s="361"/>
      <c r="HIS2" s="361"/>
      <c r="HIT2" s="361"/>
      <c r="HIU2" s="361"/>
      <c r="HIV2" s="361"/>
      <c r="HIW2" s="361"/>
      <c r="HIX2" s="361"/>
      <c r="HIY2" s="361"/>
      <c r="HIZ2" s="361"/>
      <c r="HJA2" s="361"/>
      <c r="HJB2" s="361"/>
      <c r="HJC2" s="361"/>
      <c r="HJD2" s="361"/>
      <c r="HJE2" s="361"/>
      <c r="HJF2" s="361"/>
      <c r="HJG2" s="361"/>
      <c r="HJH2" s="361"/>
      <c r="HJI2" s="361"/>
      <c r="HJJ2" s="361"/>
      <c r="HJK2" s="361"/>
      <c r="HJL2" s="361"/>
      <c r="HJM2" s="361"/>
      <c r="HJN2" s="361"/>
      <c r="HJO2" s="361"/>
      <c r="HJP2" s="361"/>
      <c r="HJQ2" s="361"/>
      <c r="HJR2" s="361"/>
      <c r="HJS2" s="361"/>
      <c r="HJT2" s="361"/>
      <c r="HJU2" s="361"/>
      <c r="HJV2" s="361"/>
      <c r="HJW2" s="361"/>
      <c r="HJX2" s="361"/>
      <c r="HJY2" s="361"/>
      <c r="HJZ2" s="361"/>
      <c r="HKA2" s="361"/>
      <c r="HKB2" s="361"/>
      <c r="HKC2" s="361"/>
      <c r="HKD2" s="361"/>
      <c r="HKE2" s="361"/>
      <c r="HKF2" s="361"/>
      <c r="HKG2" s="361"/>
      <c r="HKH2" s="361"/>
      <c r="HKI2" s="361"/>
      <c r="HKJ2" s="361"/>
      <c r="HKK2" s="361"/>
      <c r="HKL2" s="361"/>
      <c r="HKM2" s="361"/>
      <c r="HKN2" s="361"/>
      <c r="HKO2" s="361"/>
      <c r="HKP2" s="361"/>
      <c r="HKQ2" s="361"/>
      <c r="HKR2" s="361"/>
      <c r="HKS2" s="361"/>
      <c r="HKT2" s="361"/>
      <c r="HKU2" s="361"/>
      <c r="HKV2" s="361"/>
      <c r="HKW2" s="361"/>
      <c r="HKX2" s="361"/>
      <c r="HKY2" s="361"/>
      <c r="HKZ2" s="361"/>
      <c r="HLA2" s="361"/>
      <c r="HLB2" s="361"/>
      <c r="HLC2" s="361"/>
      <c r="HLD2" s="361"/>
      <c r="HLE2" s="361"/>
      <c r="HLF2" s="361"/>
      <c r="HLG2" s="361"/>
      <c r="HLH2" s="361"/>
      <c r="HLI2" s="361"/>
      <c r="HLJ2" s="361"/>
      <c r="HLK2" s="361"/>
      <c r="HLL2" s="361"/>
      <c r="HLM2" s="361"/>
      <c r="HLN2" s="361"/>
      <c r="HLO2" s="361"/>
      <c r="HLP2" s="361"/>
      <c r="HLQ2" s="361"/>
      <c r="HLR2" s="361"/>
      <c r="HLS2" s="361"/>
      <c r="HLT2" s="361"/>
      <c r="HLU2" s="361"/>
      <c r="HLV2" s="361"/>
      <c r="HLW2" s="361"/>
      <c r="HLX2" s="361"/>
      <c r="HLY2" s="361"/>
      <c r="HLZ2" s="361"/>
      <c r="HMA2" s="361"/>
      <c r="HMB2" s="361"/>
      <c r="HMC2" s="361"/>
      <c r="HMD2" s="361"/>
      <c r="HME2" s="361"/>
      <c r="HMF2" s="361"/>
      <c r="HMG2" s="361"/>
      <c r="HMH2" s="361"/>
      <c r="HMI2" s="361"/>
      <c r="HMJ2" s="361"/>
      <c r="HMK2" s="361"/>
      <c r="HML2" s="361"/>
      <c r="HMM2" s="361"/>
      <c r="HMN2" s="361"/>
      <c r="HMO2" s="361"/>
      <c r="HMP2" s="361"/>
      <c r="HMQ2" s="361"/>
      <c r="HMR2" s="361"/>
      <c r="HMS2" s="361"/>
      <c r="HMT2" s="361"/>
      <c r="HMU2" s="361"/>
      <c r="HMV2" s="361"/>
      <c r="HMW2" s="361"/>
      <c r="HMX2" s="361"/>
      <c r="HMY2" s="361"/>
      <c r="HMZ2" s="361"/>
      <c r="HNA2" s="361"/>
      <c r="HNB2" s="361"/>
      <c r="HNC2" s="361"/>
      <c r="HND2" s="361"/>
      <c r="HNE2" s="361"/>
      <c r="HNF2" s="361"/>
      <c r="HNG2" s="361"/>
      <c r="HNH2" s="361"/>
      <c r="HNI2" s="361"/>
      <c r="HNJ2" s="361"/>
      <c r="HNK2" s="361"/>
      <c r="HNL2" s="361"/>
      <c r="HNM2" s="361"/>
      <c r="HNN2" s="361"/>
      <c r="HNO2" s="361"/>
      <c r="HNP2" s="361"/>
      <c r="HNQ2" s="361"/>
      <c r="HNR2" s="361"/>
      <c r="HNS2" s="361"/>
      <c r="HNT2" s="361"/>
      <c r="HNU2" s="361"/>
      <c r="HNV2" s="361"/>
      <c r="HNW2" s="361"/>
      <c r="HNX2" s="361"/>
      <c r="HNY2" s="361"/>
      <c r="HNZ2" s="361"/>
      <c r="HOA2" s="361"/>
      <c r="HOB2" s="361"/>
      <c r="HOC2" s="361"/>
      <c r="HOD2" s="361"/>
      <c r="HOE2" s="361"/>
      <c r="HOF2" s="361"/>
      <c r="HOG2" s="361"/>
      <c r="HOH2" s="361"/>
      <c r="HOI2" s="361"/>
      <c r="HOJ2" s="361"/>
      <c r="HOK2" s="361"/>
      <c r="HOL2" s="361"/>
      <c r="HOM2" s="361"/>
      <c r="HON2" s="361"/>
      <c r="HOO2" s="361"/>
      <c r="HOP2" s="361"/>
      <c r="HOQ2" s="361"/>
      <c r="HOR2" s="361"/>
      <c r="HOS2" s="361"/>
      <c r="HOT2" s="361"/>
      <c r="HOU2" s="361"/>
      <c r="HOV2" s="361"/>
      <c r="HOW2" s="361"/>
      <c r="HOX2" s="361"/>
      <c r="HOY2" s="361"/>
      <c r="HOZ2" s="361"/>
      <c r="HPA2" s="361"/>
      <c r="HPB2" s="361"/>
      <c r="HPC2" s="361"/>
      <c r="HPD2" s="361"/>
      <c r="HPE2" s="361"/>
      <c r="HPF2" s="361"/>
      <c r="HPG2" s="361"/>
      <c r="HPH2" s="361"/>
      <c r="HPI2" s="361"/>
      <c r="HPJ2" s="361"/>
      <c r="HPK2" s="361"/>
      <c r="HPL2" s="361"/>
      <c r="HPM2" s="361"/>
      <c r="HPN2" s="361"/>
      <c r="HPO2" s="361"/>
      <c r="HPP2" s="361"/>
      <c r="HPQ2" s="361"/>
      <c r="HPR2" s="361"/>
      <c r="HPS2" s="361"/>
      <c r="HPT2" s="361"/>
      <c r="HPU2" s="361"/>
      <c r="HPV2" s="361"/>
      <c r="HPW2" s="361"/>
      <c r="HPX2" s="361"/>
      <c r="HPY2" s="361"/>
      <c r="HPZ2" s="361"/>
      <c r="HQA2" s="361"/>
      <c r="HQB2" s="361"/>
      <c r="HQC2" s="361"/>
      <c r="HQD2" s="361"/>
      <c r="HQE2" s="361"/>
      <c r="HQF2" s="361"/>
      <c r="HQG2" s="361"/>
      <c r="HQH2" s="361"/>
      <c r="HQI2" s="361"/>
      <c r="HQJ2" s="361"/>
      <c r="HQK2" s="361"/>
      <c r="HQL2" s="361"/>
      <c r="HQM2" s="361"/>
      <c r="HQN2" s="361"/>
      <c r="HQO2" s="361"/>
      <c r="HQP2" s="361"/>
      <c r="HQQ2" s="361"/>
      <c r="HQR2" s="361"/>
      <c r="HQS2" s="361"/>
      <c r="HQT2" s="361"/>
      <c r="HQU2" s="361"/>
      <c r="HQV2" s="361"/>
      <c r="HQW2" s="361"/>
      <c r="HQX2" s="361"/>
      <c r="HQY2" s="361"/>
      <c r="HQZ2" s="361"/>
      <c r="HRA2" s="361"/>
      <c r="HRB2" s="361"/>
      <c r="HRC2" s="361"/>
      <c r="HRD2" s="361"/>
      <c r="HRE2" s="361"/>
      <c r="HRF2" s="361"/>
      <c r="HRG2" s="361"/>
      <c r="HRH2" s="361"/>
      <c r="HRI2" s="361"/>
      <c r="HRJ2" s="361"/>
      <c r="HRK2" s="361"/>
      <c r="HRL2" s="361"/>
      <c r="HRM2" s="361"/>
      <c r="HRN2" s="361"/>
      <c r="HRO2" s="361"/>
      <c r="HRP2" s="361"/>
      <c r="HRQ2" s="361"/>
      <c r="HRR2" s="361"/>
      <c r="HRS2" s="361"/>
      <c r="HRT2" s="361"/>
      <c r="HRU2" s="361"/>
      <c r="HRV2" s="361"/>
      <c r="HRW2" s="361"/>
      <c r="HRX2" s="361"/>
      <c r="HRY2" s="361"/>
      <c r="HRZ2" s="361"/>
      <c r="HSA2" s="361"/>
      <c r="HSB2" s="361"/>
      <c r="HSC2" s="361"/>
      <c r="HSD2" s="361"/>
      <c r="HSE2" s="361"/>
      <c r="HSF2" s="361"/>
      <c r="HSG2" s="361"/>
      <c r="HSH2" s="361"/>
      <c r="HSI2" s="361"/>
      <c r="HSJ2" s="361"/>
      <c r="HSK2" s="361"/>
      <c r="HSL2" s="361"/>
      <c r="HSM2" s="361"/>
      <c r="HSN2" s="361"/>
      <c r="HSO2" s="361"/>
      <c r="HSP2" s="361"/>
      <c r="HSQ2" s="361"/>
      <c r="HSR2" s="361"/>
      <c r="HSS2" s="361"/>
      <c r="HST2" s="361"/>
      <c r="HSU2" s="361"/>
      <c r="HSV2" s="361"/>
      <c r="HSW2" s="361"/>
      <c r="HSX2" s="361"/>
      <c r="HSY2" s="361"/>
      <c r="HSZ2" s="361"/>
      <c r="HTA2" s="361"/>
      <c r="HTB2" s="361"/>
      <c r="HTC2" s="361"/>
      <c r="HTD2" s="361"/>
      <c r="HTE2" s="361"/>
      <c r="HTF2" s="361"/>
      <c r="HTG2" s="361"/>
      <c r="HTH2" s="361"/>
      <c r="HTI2" s="361"/>
      <c r="HTJ2" s="361"/>
      <c r="HTK2" s="361"/>
      <c r="HTL2" s="361"/>
      <c r="HTM2" s="361"/>
      <c r="HTN2" s="361"/>
      <c r="HTO2" s="361"/>
      <c r="HTP2" s="361"/>
      <c r="HTQ2" s="361"/>
      <c r="HTR2" s="361"/>
      <c r="HTS2" s="361"/>
      <c r="HTT2" s="361"/>
      <c r="HTU2" s="361"/>
      <c r="HTV2" s="361"/>
      <c r="HTW2" s="361"/>
      <c r="HTX2" s="361"/>
      <c r="HTY2" s="361"/>
      <c r="HTZ2" s="361"/>
      <c r="HUA2" s="361"/>
      <c r="HUB2" s="361"/>
      <c r="HUC2" s="361"/>
      <c r="HUD2" s="361"/>
      <c r="HUE2" s="361"/>
      <c r="HUF2" s="361"/>
      <c r="HUG2" s="361"/>
      <c r="HUH2" s="361"/>
      <c r="HUI2" s="361"/>
      <c r="HUJ2" s="361"/>
      <c r="HUK2" s="361"/>
      <c r="HUL2" s="361"/>
      <c r="HUM2" s="361"/>
      <c r="HUN2" s="361"/>
      <c r="HUO2" s="361"/>
      <c r="HUP2" s="361"/>
      <c r="HUQ2" s="361"/>
      <c r="HUR2" s="361"/>
      <c r="HUS2" s="361"/>
      <c r="HUT2" s="361"/>
      <c r="HUU2" s="361"/>
      <c r="HUV2" s="361"/>
      <c r="HUW2" s="361"/>
      <c r="HUX2" s="361"/>
      <c r="HUY2" s="361"/>
      <c r="HUZ2" s="361"/>
      <c r="HVA2" s="361"/>
      <c r="HVB2" s="361"/>
      <c r="HVC2" s="361"/>
      <c r="HVD2" s="361"/>
      <c r="HVE2" s="361"/>
      <c r="HVF2" s="361"/>
      <c r="HVG2" s="361"/>
      <c r="HVH2" s="361"/>
      <c r="HVI2" s="361"/>
      <c r="HVJ2" s="361"/>
      <c r="HVK2" s="361"/>
      <c r="HVL2" s="361"/>
      <c r="HVM2" s="361"/>
      <c r="HVN2" s="361"/>
      <c r="HVO2" s="361"/>
      <c r="HVP2" s="361"/>
      <c r="HVQ2" s="361"/>
      <c r="HVR2" s="361"/>
      <c r="HVS2" s="361"/>
      <c r="HVT2" s="361"/>
      <c r="HVU2" s="361"/>
      <c r="HVV2" s="361"/>
      <c r="HVW2" s="361"/>
      <c r="HVX2" s="361"/>
      <c r="HVY2" s="361"/>
      <c r="HVZ2" s="361"/>
      <c r="HWA2" s="361"/>
      <c r="HWB2" s="361"/>
      <c r="HWC2" s="361"/>
      <c r="HWD2" s="361"/>
      <c r="HWE2" s="361"/>
      <c r="HWF2" s="361"/>
      <c r="HWG2" s="361"/>
      <c r="HWH2" s="361"/>
      <c r="HWI2" s="361"/>
      <c r="HWJ2" s="361"/>
      <c r="HWK2" s="361"/>
      <c r="HWL2" s="361"/>
      <c r="HWM2" s="361"/>
      <c r="HWN2" s="361"/>
      <c r="HWO2" s="361"/>
      <c r="HWP2" s="361"/>
      <c r="HWQ2" s="361"/>
      <c r="HWR2" s="361"/>
      <c r="HWS2" s="361"/>
      <c r="HWT2" s="361"/>
      <c r="HWU2" s="361"/>
      <c r="HWV2" s="361"/>
      <c r="HWW2" s="361"/>
      <c r="HWX2" s="361"/>
      <c r="HWY2" s="361"/>
      <c r="HWZ2" s="361"/>
      <c r="HXA2" s="361"/>
      <c r="HXB2" s="361"/>
      <c r="HXC2" s="361"/>
      <c r="HXD2" s="361"/>
      <c r="HXE2" s="361"/>
      <c r="HXF2" s="361"/>
      <c r="HXG2" s="361"/>
      <c r="HXH2" s="361"/>
      <c r="HXI2" s="361"/>
      <c r="HXJ2" s="361"/>
      <c r="HXK2" s="361"/>
      <c r="HXL2" s="361"/>
      <c r="HXM2" s="361"/>
      <c r="HXN2" s="361"/>
      <c r="HXO2" s="361"/>
      <c r="HXP2" s="361"/>
      <c r="HXQ2" s="361"/>
      <c r="HXR2" s="361"/>
      <c r="HXS2" s="361"/>
      <c r="HXT2" s="361"/>
      <c r="HXU2" s="361"/>
      <c r="HXV2" s="361"/>
      <c r="HXW2" s="361"/>
      <c r="HXX2" s="361"/>
      <c r="HXY2" s="361"/>
      <c r="HXZ2" s="361"/>
      <c r="HYA2" s="361"/>
      <c r="HYB2" s="361"/>
      <c r="HYC2" s="361"/>
      <c r="HYD2" s="361"/>
      <c r="HYE2" s="361"/>
      <c r="HYF2" s="361"/>
      <c r="HYG2" s="361"/>
      <c r="HYH2" s="361"/>
      <c r="HYI2" s="361"/>
      <c r="HYJ2" s="361"/>
      <c r="HYK2" s="361"/>
      <c r="HYL2" s="361"/>
      <c r="HYM2" s="361"/>
      <c r="HYN2" s="361"/>
      <c r="HYO2" s="361"/>
      <c r="HYP2" s="361"/>
      <c r="HYQ2" s="361"/>
      <c r="HYR2" s="361"/>
      <c r="HYS2" s="361"/>
      <c r="HYT2" s="361"/>
      <c r="HYU2" s="361"/>
      <c r="HYV2" s="361"/>
      <c r="HYW2" s="361"/>
      <c r="HYX2" s="361"/>
      <c r="HYY2" s="361"/>
      <c r="HYZ2" s="361"/>
      <c r="HZA2" s="361"/>
      <c r="HZB2" s="361"/>
      <c r="HZC2" s="361"/>
      <c r="HZD2" s="361"/>
      <c r="HZE2" s="361"/>
      <c r="HZF2" s="361"/>
      <c r="HZG2" s="361"/>
      <c r="HZH2" s="361"/>
      <c r="HZI2" s="361"/>
      <c r="HZJ2" s="361"/>
      <c r="HZK2" s="361"/>
      <c r="HZL2" s="361"/>
      <c r="HZM2" s="361"/>
      <c r="HZN2" s="361"/>
      <c r="HZO2" s="361"/>
      <c r="HZP2" s="361"/>
      <c r="HZQ2" s="361"/>
      <c r="HZR2" s="361"/>
      <c r="HZS2" s="361"/>
      <c r="HZT2" s="361"/>
      <c r="HZU2" s="361"/>
      <c r="HZV2" s="361"/>
      <c r="HZW2" s="361"/>
      <c r="HZX2" s="361"/>
      <c r="HZY2" s="361"/>
      <c r="HZZ2" s="361"/>
      <c r="IAA2" s="361"/>
      <c r="IAB2" s="361"/>
      <c r="IAC2" s="361"/>
      <c r="IAD2" s="361"/>
      <c r="IAE2" s="361"/>
      <c r="IAF2" s="361"/>
      <c r="IAG2" s="361"/>
      <c r="IAH2" s="361"/>
      <c r="IAI2" s="361"/>
      <c r="IAJ2" s="361"/>
      <c r="IAK2" s="361"/>
      <c r="IAL2" s="361"/>
      <c r="IAM2" s="361"/>
      <c r="IAN2" s="361"/>
      <c r="IAO2" s="361"/>
      <c r="IAP2" s="361"/>
      <c r="IAQ2" s="361"/>
      <c r="IAR2" s="361"/>
      <c r="IAS2" s="361"/>
      <c r="IAT2" s="361"/>
      <c r="IAU2" s="361"/>
      <c r="IAV2" s="361"/>
      <c r="IAW2" s="361"/>
      <c r="IAX2" s="361"/>
      <c r="IAY2" s="361"/>
      <c r="IAZ2" s="361"/>
      <c r="IBA2" s="361"/>
      <c r="IBB2" s="361"/>
      <c r="IBC2" s="361"/>
      <c r="IBD2" s="361"/>
      <c r="IBE2" s="361"/>
      <c r="IBF2" s="361"/>
      <c r="IBG2" s="361"/>
      <c r="IBH2" s="361"/>
      <c r="IBI2" s="361"/>
      <c r="IBJ2" s="361"/>
      <c r="IBK2" s="361"/>
      <c r="IBL2" s="361"/>
      <c r="IBM2" s="361"/>
      <c r="IBN2" s="361"/>
      <c r="IBO2" s="361"/>
      <c r="IBP2" s="361"/>
      <c r="IBQ2" s="361"/>
      <c r="IBR2" s="361"/>
      <c r="IBS2" s="361"/>
      <c r="IBT2" s="361"/>
      <c r="IBU2" s="361"/>
      <c r="IBV2" s="361"/>
      <c r="IBW2" s="361"/>
      <c r="IBX2" s="361"/>
      <c r="IBY2" s="361"/>
      <c r="IBZ2" s="361"/>
      <c r="ICA2" s="361"/>
      <c r="ICB2" s="361"/>
      <c r="ICC2" s="361"/>
      <c r="ICD2" s="361"/>
      <c r="ICE2" s="361"/>
      <c r="ICF2" s="361"/>
      <c r="ICG2" s="361"/>
      <c r="ICH2" s="361"/>
      <c r="ICI2" s="361"/>
      <c r="ICJ2" s="361"/>
      <c r="ICK2" s="361"/>
      <c r="ICL2" s="361"/>
      <c r="ICM2" s="361"/>
      <c r="ICN2" s="361"/>
      <c r="ICO2" s="361"/>
      <c r="ICP2" s="361"/>
      <c r="ICQ2" s="361"/>
      <c r="ICR2" s="361"/>
      <c r="ICS2" s="361"/>
      <c r="ICT2" s="361"/>
      <c r="ICU2" s="361"/>
      <c r="ICV2" s="361"/>
      <c r="ICW2" s="361"/>
      <c r="ICX2" s="361"/>
      <c r="ICY2" s="361"/>
      <c r="ICZ2" s="361"/>
      <c r="IDA2" s="361"/>
      <c r="IDB2" s="361"/>
      <c r="IDC2" s="361"/>
      <c r="IDD2" s="361"/>
      <c r="IDE2" s="361"/>
      <c r="IDF2" s="361"/>
      <c r="IDG2" s="361"/>
      <c r="IDH2" s="361"/>
      <c r="IDI2" s="361"/>
      <c r="IDJ2" s="361"/>
      <c r="IDK2" s="361"/>
      <c r="IDL2" s="361"/>
      <c r="IDM2" s="361"/>
      <c r="IDN2" s="361"/>
      <c r="IDO2" s="361"/>
      <c r="IDP2" s="361"/>
      <c r="IDQ2" s="361"/>
      <c r="IDR2" s="361"/>
      <c r="IDS2" s="361"/>
      <c r="IDT2" s="361"/>
      <c r="IDU2" s="361"/>
      <c r="IDV2" s="361"/>
      <c r="IDW2" s="361"/>
      <c r="IDX2" s="361"/>
      <c r="IDY2" s="361"/>
      <c r="IDZ2" s="361"/>
      <c r="IEA2" s="361"/>
      <c r="IEB2" s="361"/>
      <c r="IEC2" s="361"/>
      <c r="IED2" s="361"/>
      <c r="IEE2" s="361"/>
      <c r="IEF2" s="361"/>
      <c r="IEG2" s="361"/>
      <c r="IEH2" s="361"/>
      <c r="IEI2" s="361"/>
      <c r="IEJ2" s="361"/>
      <c r="IEK2" s="361"/>
      <c r="IEL2" s="361"/>
      <c r="IEM2" s="361"/>
      <c r="IEN2" s="361"/>
      <c r="IEO2" s="361"/>
      <c r="IEP2" s="361"/>
      <c r="IEQ2" s="361"/>
      <c r="IER2" s="361"/>
      <c r="IES2" s="361"/>
      <c r="IET2" s="361"/>
      <c r="IEU2" s="361"/>
      <c r="IEV2" s="361"/>
      <c r="IEW2" s="361"/>
      <c r="IEX2" s="361"/>
      <c r="IEY2" s="361"/>
      <c r="IEZ2" s="361"/>
      <c r="IFA2" s="361"/>
      <c r="IFB2" s="361"/>
      <c r="IFC2" s="361"/>
      <c r="IFD2" s="361"/>
      <c r="IFE2" s="361"/>
      <c r="IFF2" s="361"/>
      <c r="IFG2" s="361"/>
      <c r="IFH2" s="361"/>
      <c r="IFI2" s="361"/>
      <c r="IFJ2" s="361"/>
      <c r="IFK2" s="361"/>
      <c r="IFL2" s="361"/>
      <c r="IFM2" s="361"/>
      <c r="IFN2" s="361"/>
      <c r="IFO2" s="361"/>
      <c r="IFP2" s="361"/>
      <c r="IFQ2" s="361"/>
      <c r="IFR2" s="361"/>
      <c r="IFS2" s="361"/>
      <c r="IFT2" s="361"/>
      <c r="IFU2" s="361"/>
      <c r="IFV2" s="361"/>
      <c r="IFW2" s="361"/>
      <c r="IFX2" s="361"/>
      <c r="IFY2" s="361"/>
      <c r="IFZ2" s="361"/>
      <c r="IGA2" s="361"/>
      <c r="IGB2" s="361"/>
      <c r="IGC2" s="361"/>
      <c r="IGD2" s="361"/>
      <c r="IGE2" s="361"/>
      <c r="IGF2" s="361"/>
      <c r="IGG2" s="361"/>
      <c r="IGH2" s="361"/>
      <c r="IGI2" s="361"/>
      <c r="IGJ2" s="361"/>
      <c r="IGK2" s="361"/>
      <c r="IGL2" s="361"/>
      <c r="IGM2" s="361"/>
      <c r="IGN2" s="361"/>
      <c r="IGO2" s="361"/>
      <c r="IGP2" s="361"/>
      <c r="IGQ2" s="361"/>
      <c r="IGR2" s="361"/>
      <c r="IGS2" s="361"/>
      <c r="IGT2" s="361"/>
      <c r="IGU2" s="361"/>
      <c r="IGV2" s="361"/>
      <c r="IGW2" s="361"/>
      <c r="IGX2" s="361"/>
      <c r="IGY2" s="361"/>
      <c r="IGZ2" s="361"/>
      <c r="IHA2" s="361"/>
      <c r="IHB2" s="361"/>
      <c r="IHC2" s="361"/>
      <c r="IHD2" s="361"/>
      <c r="IHE2" s="361"/>
      <c r="IHF2" s="361"/>
      <c r="IHG2" s="361"/>
      <c r="IHH2" s="361"/>
      <c r="IHI2" s="361"/>
      <c r="IHJ2" s="361"/>
      <c r="IHK2" s="361"/>
      <c r="IHL2" s="361"/>
      <c r="IHM2" s="361"/>
      <c r="IHN2" s="361"/>
      <c r="IHO2" s="361"/>
      <c r="IHP2" s="361"/>
      <c r="IHQ2" s="361"/>
      <c r="IHR2" s="361"/>
      <c r="IHS2" s="361"/>
      <c r="IHT2" s="361"/>
      <c r="IHU2" s="361"/>
      <c r="IHV2" s="361"/>
      <c r="IHW2" s="361"/>
      <c r="IHX2" s="361"/>
      <c r="IHY2" s="361"/>
      <c r="IHZ2" s="361"/>
      <c r="IIA2" s="361"/>
      <c r="IIB2" s="361"/>
      <c r="IIC2" s="361"/>
      <c r="IID2" s="361"/>
      <c r="IIE2" s="361"/>
      <c r="IIF2" s="361"/>
      <c r="IIG2" s="361"/>
      <c r="IIH2" s="361"/>
      <c r="III2" s="361"/>
      <c r="IIJ2" s="361"/>
      <c r="IIK2" s="361"/>
      <c r="IIL2" s="361"/>
      <c r="IIM2" s="361"/>
      <c r="IIN2" s="361"/>
      <c r="IIO2" s="361"/>
      <c r="IIP2" s="361"/>
      <c r="IIQ2" s="361"/>
      <c r="IIR2" s="361"/>
      <c r="IIS2" s="361"/>
      <c r="IIT2" s="361"/>
      <c r="IIU2" s="361"/>
      <c r="IIV2" s="361"/>
      <c r="IIW2" s="361"/>
      <c r="IIX2" s="361"/>
      <c r="IIY2" s="361"/>
      <c r="IIZ2" s="361"/>
      <c r="IJA2" s="361"/>
      <c r="IJB2" s="361"/>
      <c r="IJC2" s="361"/>
      <c r="IJD2" s="361"/>
      <c r="IJE2" s="361"/>
      <c r="IJF2" s="361"/>
      <c r="IJG2" s="361"/>
      <c r="IJH2" s="361"/>
      <c r="IJI2" s="361"/>
      <c r="IJJ2" s="361"/>
      <c r="IJK2" s="361"/>
      <c r="IJL2" s="361"/>
      <c r="IJM2" s="361"/>
      <c r="IJN2" s="361"/>
      <c r="IJO2" s="361"/>
      <c r="IJP2" s="361"/>
      <c r="IJQ2" s="361"/>
      <c r="IJR2" s="361"/>
      <c r="IJS2" s="361"/>
      <c r="IJT2" s="361"/>
      <c r="IJU2" s="361"/>
      <c r="IJV2" s="361"/>
      <c r="IJW2" s="361"/>
      <c r="IJX2" s="361"/>
      <c r="IJY2" s="361"/>
      <c r="IJZ2" s="361"/>
      <c r="IKA2" s="361"/>
      <c r="IKB2" s="361"/>
      <c r="IKC2" s="361"/>
      <c r="IKD2" s="361"/>
      <c r="IKE2" s="361"/>
      <c r="IKF2" s="361"/>
      <c r="IKG2" s="361"/>
      <c r="IKH2" s="361"/>
      <c r="IKI2" s="361"/>
      <c r="IKJ2" s="361"/>
      <c r="IKK2" s="361"/>
      <c r="IKL2" s="361"/>
      <c r="IKM2" s="361"/>
      <c r="IKN2" s="361"/>
      <c r="IKO2" s="361"/>
      <c r="IKP2" s="361"/>
      <c r="IKQ2" s="361"/>
      <c r="IKR2" s="361"/>
      <c r="IKS2" s="361"/>
      <c r="IKT2" s="361"/>
      <c r="IKU2" s="361"/>
      <c r="IKV2" s="361"/>
      <c r="IKW2" s="361"/>
      <c r="IKX2" s="361"/>
      <c r="IKY2" s="361"/>
      <c r="IKZ2" s="361"/>
      <c r="ILA2" s="361"/>
      <c r="ILB2" s="361"/>
      <c r="ILC2" s="361"/>
      <c r="ILD2" s="361"/>
      <c r="ILE2" s="361"/>
      <c r="ILF2" s="361"/>
      <c r="ILG2" s="361"/>
      <c r="ILH2" s="361"/>
      <c r="ILI2" s="361"/>
      <c r="ILJ2" s="361"/>
      <c r="ILK2" s="361"/>
      <c r="ILL2" s="361"/>
      <c r="ILM2" s="361"/>
      <c r="ILN2" s="361"/>
      <c r="ILO2" s="361"/>
      <c r="ILP2" s="361"/>
      <c r="ILQ2" s="361"/>
      <c r="ILR2" s="361"/>
      <c r="ILS2" s="361"/>
      <c r="ILT2" s="361"/>
      <c r="ILU2" s="361"/>
      <c r="ILV2" s="361"/>
      <c r="ILW2" s="361"/>
      <c r="ILX2" s="361"/>
      <c r="ILY2" s="361"/>
      <c r="ILZ2" s="361"/>
      <c r="IMA2" s="361"/>
      <c r="IMB2" s="361"/>
      <c r="IMC2" s="361"/>
      <c r="IMD2" s="361"/>
      <c r="IME2" s="361"/>
      <c r="IMF2" s="361"/>
      <c r="IMG2" s="361"/>
      <c r="IMH2" s="361"/>
      <c r="IMI2" s="361"/>
      <c r="IMJ2" s="361"/>
      <c r="IMK2" s="361"/>
      <c r="IML2" s="361"/>
      <c r="IMM2" s="361"/>
      <c r="IMN2" s="361"/>
      <c r="IMO2" s="361"/>
      <c r="IMP2" s="361"/>
      <c r="IMQ2" s="361"/>
      <c r="IMR2" s="361"/>
      <c r="IMS2" s="361"/>
      <c r="IMT2" s="361"/>
      <c r="IMU2" s="361"/>
      <c r="IMV2" s="361"/>
      <c r="IMW2" s="361"/>
      <c r="IMX2" s="361"/>
      <c r="IMY2" s="361"/>
      <c r="IMZ2" s="361"/>
      <c r="INA2" s="361"/>
      <c r="INB2" s="361"/>
      <c r="INC2" s="361"/>
      <c r="IND2" s="361"/>
      <c r="INE2" s="361"/>
      <c r="INF2" s="361"/>
      <c r="ING2" s="361"/>
      <c r="INH2" s="361"/>
      <c r="INI2" s="361"/>
      <c r="INJ2" s="361"/>
      <c r="INK2" s="361"/>
      <c r="INL2" s="361"/>
      <c r="INM2" s="361"/>
      <c r="INN2" s="361"/>
      <c r="INO2" s="361"/>
      <c r="INP2" s="361"/>
      <c r="INQ2" s="361"/>
      <c r="INR2" s="361"/>
      <c r="INS2" s="361"/>
      <c r="INT2" s="361"/>
      <c r="INU2" s="361"/>
      <c r="INV2" s="361"/>
      <c r="INW2" s="361"/>
      <c r="INX2" s="361"/>
      <c r="INY2" s="361"/>
      <c r="INZ2" s="361"/>
      <c r="IOA2" s="361"/>
      <c r="IOB2" s="361"/>
      <c r="IOC2" s="361"/>
      <c r="IOD2" s="361"/>
      <c r="IOE2" s="361"/>
      <c r="IOF2" s="361"/>
      <c r="IOG2" s="361"/>
      <c r="IOH2" s="361"/>
      <c r="IOI2" s="361"/>
      <c r="IOJ2" s="361"/>
      <c r="IOK2" s="361"/>
      <c r="IOL2" s="361"/>
      <c r="IOM2" s="361"/>
      <c r="ION2" s="361"/>
      <c r="IOO2" s="361"/>
      <c r="IOP2" s="361"/>
      <c r="IOQ2" s="361"/>
      <c r="IOR2" s="361"/>
      <c r="IOS2" s="361"/>
      <c r="IOT2" s="361"/>
      <c r="IOU2" s="361"/>
      <c r="IOV2" s="361"/>
      <c r="IOW2" s="361"/>
      <c r="IOX2" s="361"/>
      <c r="IOY2" s="361"/>
      <c r="IOZ2" s="361"/>
      <c r="IPA2" s="361"/>
      <c r="IPB2" s="361"/>
      <c r="IPC2" s="361"/>
      <c r="IPD2" s="361"/>
      <c r="IPE2" s="361"/>
      <c r="IPF2" s="361"/>
      <c r="IPG2" s="361"/>
      <c r="IPH2" s="361"/>
      <c r="IPI2" s="361"/>
      <c r="IPJ2" s="361"/>
      <c r="IPK2" s="361"/>
      <c r="IPL2" s="361"/>
      <c r="IPM2" s="361"/>
      <c r="IPN2" s="361"/>
      <c r="IPO2" s="361"/>
      <c r="IPP2" s="361"/>
      <c r="IPQ2" s="361"/>
      <c r="IPR2" s="361"/>
      <c r="IPS2" s="361"/>
      <c r="IPT2" s="361"/>
      <c r="IPU2" s="361"/>
      <c r="IPV2" s="361"/>
      <c r="IPW2" s="361"/>
      <c r="IPX2" s="361"/>
      <c r="IPY2" s="361"/>
      <c r="IPZ2" s="361"/>
      <c r="IQA2" s="361"/>
      <c r="IQB2" s="361"/>
      <c r="IQC2" s="361"/>
      <c r="IQD2" s="361"/>
      <c r="IQE2" s="361"/>
      <c r="IQF2" s="361"/>
      <c r="IQG2" s="361"/>
      <c r="IQH2" s="361"/>
      <c r="IQI2" s="361"/>
      <c r="IQJ2" s="361"/>
      <c r="IQK2" s="361"/>
      <c r="IQL2" s="361"/>
      <c r="IQM2" s="361"/>
      <c r="IQN2" s="361"/>
      <c r="IQO2" s="361"/>
      <c r="IQP2" s="361"/>
      <c r="IQQ2" s="361"/>
      <c r="IQR2" s="361"/>
      <c r="IQS2" s="361"/>
      <c r="IQT2" s="361"/>
      <c r="IQU2" s="361"/>
      <c r="IQV2" s="361"/>
      <c r="IQW2" s="361"/>
      <c r="IQX2" s="361"/>
      <c r="IQY2" s="361"/>
      <c r="IQZ2" s="361"/>
      <c r="IRA2" s="361"/>
      <c r="IRB2" s="361"/>
      <c r="IRC2" s="361"/>
      <c r="IRD2" s="361"/>
      <c r="IRE2" s="361"/>
      <c r="IRF2" s="361"/>
      <c r="IRG2" s="361"/>
      <c r="IRH2" s="361"/>
      <c r="IRI2" s="361"/>
      <c r="IRJ2" s="361"/>
      <c r="IRK2" s="361"/>
      <c r="IRL2" s="361"/>
      <c r="IRM2" s="361"/>
      <c r="IRN2" s="361"/>
      <c r="IRO2" s="361"/>
      <c r="IRP2" s="361"/>
      <c r="IRQ2" s="361"/>
      <c r="IRR2" s="361"/>
      <c r="IRS2" s="361"/>
      <c r="IRT2" s="361"/>
      <c r="IRU2" s="361"/>
      <c r="IRV2" s="361"/>
      <c r="IRW2" s="361"/>
      <c r="IRX2" s="361"/>
      <c r="IRY2" s="361"/>
      <c r="IRZ2" s="361"/>
      <c r="ISA2" s="361"/>
      <c r="ISB2" s="361"/>
      <c r="ISC2" s="361"/>
      <c r="ISD2" s="361"/>
      <c r="ISE2" s="361"/>
      <c r="ISF2" s="361"/>
      <c r="ISG2" s="361"/>
      <c r="ISH2" s="361"/>
      <c r="ISI2" s="361"/>
      <c r="ISJ2" s="361"/>
      <c r="ISK2" s="361"/>
      <c r="ISL2" s="361"/>
      <c r="ISM2" s="361"/>
      <c r="ISN2" s="361"/>
      <c r="ISO2" s="361"/>
      <c r="ISP2" s="361"/>
      <c r="ISQ2" s="361"/>
      <c r="ISR2" s="361"/>
      <c r="ISS2" s="361"/>
      <c r="IST2" s="361"/>
      <c r="ISU2" s="361"/>
      <c r="ISV2" s="361"/>
      <c r="ISW2" s="361"/>
      <c r="ISX2" s="361"/>
      <c r="ISY2" s="361"/>
      <c r="ISZ2" s="361"/>
      <c r="ITA2" s="361"/>
      <c r="ITB2" s="361"/>
      <c r="ITC2" s="361"/>
      <c r="ITD2" s="361"/>
      <c r="ITE2" s="361"/>
      <c r="ITF2" s="361"/>
      <c r="ITG2" s="361"/>
      <c r="ITH2" s="361"/>
      <c r="ITI2" s="361"/>
      <c r="ITJ2" s="361"/>
      <c r="ITK2" s="361"/>
      <c r="ITL2" s="361"/>
      <c r="ITM2" s="361"/>
      <c r="ITN2" s="361"/>
      <c r="ITO2" s="361"/>
      <c r="ITP2" s="361"/>
      <c r="ITQ2" s="361"/>
      <c r="ITR2" s="361"/>
      <c r="ITS2" s="361"/>
      <c r="ITT2" s="361"/>
      <c r="ITU2" s="361"/>
      <c r="ITV2" s="361"/>
      <c r="ITW2" s="361"/>
      <c r="ITX2" s="361"/>
      <c r="ITY2" s="361"/>
      <c r="ITZ2" s="361"/>
      <c r="IUA2" s="361"/>
      <c r="IUB2" s="361"/>
      <c r="IUC2" s="361"/>
      <c r="IUD2" s="361"/>
      <c r="IUE2" s="361"/>
      <c r="IUF2" s="361"/>
      <c r="IUG2" s="361"/>
      <c r="IUH2" s="361"/>
      <c r="IUI2" s="361"/>
      <c r="IUJ2" s="361"/>
      <c r="IUK2" s="361"/>
      <c r="IUL2" s="361"/>
      <c r="IUM2" s="361"/>
      <c r="IUN2" s="361"/>
      <c r="IUO2" s="361"/>
      <c r="IUP2" s="361"/>
      <c r="IUQ2" s="361"/>
      <c r="IUR2" s="361"/>
      <c r="IUS2" s="361"/>
      <c r="IUT2" s="361"/>
      <c r="IUU2" s="361"/>
      <c r="IUV2" s="361"/>
      <c r="IUW2" s="361"/>
      <c r="IUX2" s="361"/>
      <c r="IUY2" s="361"/>
      <c r="IUZ2" s="361"/>
      <c r="IVA2" s="361"/>
      <c r="IVB2" s="361"/>
      <c r="IVC2" s="361"/>
      <c r="IVD2" s="361"/>
      <c r="IVE2" s="361"/>
      <c r="IVF2" s="361"/>
      <c r="IVG2" s="361"/>
      <c r="IVH2" s="361"/>
      <c r="IVI2" s="361"/>
      <c r="IVJ2" s="361"/>
      <c r="IVK2" s="361"/>
      <c r="IVL2" s="361"/>
      <c r="IVM2" s="361"/>
      <c r="IVN2" s="361"/>
      <c r="IVO2" s="361"/>
      <c r="IVP2" s="361"/>
      <c r="IVQ2" s="361"/>
      <c r="IVR2" s="361"/>
      <c r="IVS2" s="361"/>
      <c r="IVT2" s="361"/>
      <c r="IVU2" s="361"/>
      <c r="IVV2" s="361"/>
      <c r="IVW2" s="361"/>
      <c r="IVX2" s="361"/>
      <c r="IVY2" s="361"/>
      <c r="IVZ2" s="361"/>
      <c r="IWA2" s="361"/>
      <c r="IWB2" s="361"/>
      <c r="IWC2" s="361"/>
      <c r="IWD2" s="361"/>
      <c r="IWE2" s="361"/>
      <c r="IWF2" s="361"/>
      <c r="IWG2" s="361"/>
      <c r="IWH2" s="361"/>
      <c r="IWI2" s="361"/>
      <c r="IWJ2" s="361"/>
      <c r="IWK2" s="361"/>
      <c r="IWL2" s="361"/>
      <c r="IWM2" s="361"/>
      <c r="IWN2" s="361"/>
      <c r="IWO2" s="361"/>
      <c r="IWP2" s="361"/>
      <c r="IWQ2" s="361"/>
      <c r="IWR2" s="361"/>
      <c r="IWS2" s="361"/>
      <c r="IWT2" s="361"/>
      <c r="IWU2" s="361"/>
      <c r="IWV2" s="361"/>
      <c r="IWW2" s="361"/>
      <c r="IWX2" s="361"/>
      <c r="IWY2" s="361"/>
      <c r="IWZ2" s="361"/>
      <c r="IXA2" s="361"/>
      <c r="IXB2" s="361"/>
      <c r="IXC2" s="361"/>
      <c r="IXD2" s="361"/>
      <c r="IXE2" s="361"/>
      <c r="IXF2" s="361"/>
      <c r="IXG2" s="361"/>
      <c r="IXH2" s="361"/>
      <c r="IXI2" s="361"/>
      <c r="IXJ2" s="361"/>
      <c r="IXK2" s="361"/>
      <c r="IXL2" s="361"/>
      <c r="IXM2" s="361"/>
      <c r="IXN2" s="361"/>
      <c r="IXO2" s="361"/>
      <c r="IXP2" s="361"/>
      <c r="IXQ2" s="361"/>
      <c r="IXR2" s="361"/>
      <c r="IXS2" s="361"/>
      <c r="IXT2" s="361"/>
      <c r="IXU2" s="361"/>
      <c r="IXV2" s="361"/>
      <c r="IXW2" s="361"/>
      <c r="IXX2" s="361"/>
      <c r="IXY2" s="361"/>
      <c r="IXZ2" s="361"/>
      <c r="IYA2" s="361"/>
      <c r="IYB2" s="361"/>
      <c r="IYC2" s="361"/>
      <c r="IYD2" s="361"/>
      <c r="IYE2" s="361"/>
      <c r="IYF2" s="361"/>
      <c r="IYG2" s="361"/>
      <c r="IYH2" s="361"/>
      <c r="IYI2" s="361"/>
      <c r="IYJ2" s="361"/>
      <c r="IYK2" s="361"/>
      <c r="IYL2" s="361"/>
      <c r="IYM2" s="361"/>
      <c r="IYN2" s="361"/>
      <c r="IYO2" s="361"/>
      <c r="IYP2" s="361"/>
      <c r="IYQ2" s="361"/>
      <c r="IYR2" s="361"/>
      <c r="IYS2" s="361"/>
      <c r="IYT2" s="361"/>
      <c r="IYU2" s="361"/>
      <c r="IYV2" s="361"/>
      <c r="IYW2" s="361"/>
      <c r="IYX2" s="361"/>
      <c r="IYY2" s="361"/>
      <c r="IYZ2" s="361"/>
      <c r="IZA2" s="361"/>
      <c r="IZB2" s="361"/>
      <c r="IZC2" s="361"/>
      <c r="IZD2" s="361"/>
      <c r="IZE2" s="361"/>
      <c r="IZF2" s="361"/>
      <c r="IZG2" s="361"/>
      <c r="IZH2" s="361"/>
      <c r="IZI2" s="361"/>
      <c r="IZJ2" s="361"/>
      <c r="IZK2" s="361"/>
      <c r="IZL2" s="361"/>
      <c r="IZM2" s="361"/>
      <c r="IZN2" s="361"/>
      <c r="IZO2" s="361"/>
      <c r="IZP2" s="361"/>
      <c r="IZQ2" s="361"/>
      <c r="IZR2" s="361"/>
      <c r="IZS2" s="361"/>
      <c r="IZT2" s="361"/>
      <c r="IZU2" s="361"/>
      <c r="IZV2" s="361"/>
      <c r="IZW2" s="361"/>
      <c r="IZX2" s="361"/>
      <c r="IZY2" s="361"/>
      <c r="IZZ2" s="361"/>
      <c r="JAA2" s="361"/>
      <c r="JAB2" s="361"/>
      <c r="JAC2" s="361"/>
      <c r="JAD2" s="361"/>
      <c r="JAE2" s="361"/>
      <c r="JAF2" s="361"/>
      <c r="JAG2" s="361"/>
      <c r="JAH2" s="361"/>
      <c r="JAI2" s="361"/>
      <c r="JAJ2" s="361"/>
      <c r="JAK2" s="361"/>
      <c r="JAL2" s="361"/>
      <c r="JAM2" s="361"/>
      <c r="JAN2" s="361"/>
      <c r="JAO2" s="361"/>
      <c r="JAP2" s="361"/>
      <c r="JAQ2" s="361"/>
      <c r="JAR2" s="361"/>
      <c r="JAS2" s="361"/>
      <c r="JAT2" s="361"/>
      <c r="JAU2" s="361"/>
      <c r="JAV2" s="361"/>
      <c r="JAW2" s="361"/>
      <c r="JAX2" s="361"/>
      <c r="JAY2" s="361"/>
      <c r="JAZ2" s="361"/>
      <c r="JBA2" s="361"/>
      <c r="JBB2" s="361"/>
      <c r="JBC2" s="361"/>
      <c r="JBD2" s="361"/>
      <c r="JBE2" s="361"/>
      <c r="JBF2" s="361"/>
      <c r="JBG2" s="361"/>
      <c r="JBH2" s="361"/>
      <c r="JBI2" s="361"/>
      <c r="JBJ2" s="361"/>
      <c r="JBK2" s="361"/>
      <c r="JBL2" s="361"/>
      <c r="JBM2" s="361"/>
      <c r="JBN2" s="361"/>
      <c r="JBO2" s="361"/>
      <c r="JBP2" s="361"/>
      <c r="JBQ2" s="361"/>
      <c r="JBR2" s="361"/>
      <c r="JBS2" s="361"/>
      <c r="JBT2" s="361"/>
      <c r="JBU2" s="361"/>
      <c r="JBV2" s="361"/>
      <c r="JBW2" s="361"/>
      <c r="JBX2" s="361"/>
      <c r="JBY2" s="361"/>
      <c r="JBZ2" s="361"/>
      <c r="JCA2" s="361"/>
      <c r="JCB2" s="361"/>
      <c r="JCC2" s="361"/>
      <c r="JCD2" s="361"/>
      <c r="JCE2" s="361"/>
      <c r="JCF2" s="361"/>
      <c r="JCG2" s="361"/>
      <c r="JCH2" s="361"/>
      <c r="JCI2" s="361"/>
      <c r="JCJ2" s="361"/>
      <c r="JCK2" s="361"/>
      <c r="JCL2" s="361"/>
      <c r="JCM2" s="361"/>
      <c r="JCN2" s="361"/>
      <c r="JCO2" s="361"/>
      <c r="JCP2" s="361"/>
      <c r="JCQ2" s="361"/>
      <c r="JCR2" s="361"/>
      <c r="JCS2" s="361"/>
      <c r="JCT2" s="361"/>
      <c r="JCU2" s="361"/>
      <c r="JCV2" s="361"/>
      <c r="JCW2" s="361"/>
      <c r="JCX2" s="361"/>
      <c r="JCY2" s="361"/>
      <c r="JCZ2" s="361"/>
      <c r="JDA2" s="361"/>
      <c r="JDB2" s="361"/>
      <c r="JDC2" s="361"/>
      <c r="JDD2" s="361"/>
      <c r="JDE2" s="361"/>
      <c r="JDF2" s="361"/>
      <c r="JDG2" s="361"/>
      <c r="JDH2" s="361"/>
      <c r="JDI2" s="361"/>
      <c r="JDJ2" s="361"/>
      <c r="JDK2" s="361"/>
      <c r="JDL2" s="361"/>
      <c r="JDM2" s="361"/>
      <c r="JDN2" s="361"/>
      <c r="JDO2" s="361"/>
      <c r="JDP2" s="361"/>
      <c r="JDQ2" s="361"/>
      <c r="JDR2" s="361"/>
      <c r="JDS2" s="361"/>
      <c r="JDT2" s="361"/>
      <c r="JDU2" s="361"/>
      <c r="JDV2" s="361"/>
      <c r="JDW2" s="361"/>
      <c r="JDX2" s="361"/>
      <c r="JDY2" s="361"/>
      <c r="JDZ2" s="361"/>
      <c r="JEA2" s="361"/>
      <c r="JEB2" s="361"/>
      <c r="JEC2" s="361"/>
      <c r="JED2" s="361"/>
      <c r="JEE2" s="361"/>
      <c r="JEF2" s="361"/>
      <c r="JEG2" s="361"/>
      <c r="JEH2" s="361"/>
      <c r="JEI2" s="361"/>
      <c r="JEJ2" s="361"/>
      <c r="JEK2" s="361"/>
      <c r="JEL2" s="361"/>
      <c r="JEM2" s="361"/>
      <c r="JEN2" s="361"/>
      <c r="JEO2" s="361"/>
      <c r="JEP2" s="361"/>
      <c r="JEQ2" s="361"/>
      <c r="JER2" s="361"/>
      <c r="JES2" s="361"/>
      <c r="JET2" s="361"/>
      <c r="JEU2" s="361"/>
      <c r="JEV2" s="361"/>
      <c r="JEW2" s="361"/>
      <c r="JEX2" s="361"/>
      <c r="JEY2" s="361"/>
      <c r="JEZ2" s="361"/>
      <c r="JFA2" s="361"/>
      <c r="JFB2" s="361"/>
      <c r="JFC2" s="361"/>
      <c r="JFD2" s="361"/>
      <c r="JFE2" s="361"/>
      <c r="JFF2" s="361"/>
      <c r="JFG2" s="361"/>
      <c r="JFH2" s="361"/>
      <c r="JFI2" s="361"/>
      <c r="JFJ2" s="361"/>
      <c r="JFK2" s="361"/>
      <c r="JFL2" s="361"/>
      <c r="JFM2" s="361"/>
      <c r="JFN2" s="361"/>
      <c r="JFO2" s="361"/>
      <c r="JFP2" s="361"/>
      <c r="JFQ2" s="361"/>
      <c r="JFR2" s="361"/>
      <c r="JFS2" s="361"/>
      <c r="JFT2" s="361"/>
      <c r="JFU2" s="361"/>
      <c r="JFV2" s="361"/>
      <c r="JFW2" s="361"/>
      <c r="JFX2" s="361"/>
      <c r="JFY2" s="361"/>
      <c r="JFZ2" s="361"/>
      <c r="JGA2" s="361"/>
      <c r="JGB2" s="361"/>
      <c r="JGC2" s="361"/>
      <c r="JGD2" s="361"/>
      <c r="JGE2" s="361"/>
      <c r="JGF2" s="361"/>
      <c r="JGG2" s="361"/>
      <c r="JGH2" s="361"/>
      <c r="JGI2" s="361"/>
      <c r="JGJ2" s="361"/>
      <c r="JGK2" s="361"/>
      <c r="JGL2" s="361"/>
      <c r="JGM2" s="361"/>
      <c r="JGN2" s="361"/>
      <c r="JGO2" s="361"/>
      <c r="JGP2" s="361"/>
      <c r="JGQ2" s="361"/>
      <c r="JGR2" s="361"/>
      <c r="JGS2" s="361"/>
      <c r="JGT2" s="361"/>
      <c r="JGU2" s="361"/>
      <c r="JGV2" s="361"/>
      <c r="JGW2" s="361"/>
      <c r="JGX2" s="361"/>
      <c r="JGY2" s="361"/>
      <c r="JGZ2" s="361"/>
      <c r="JHA2" s="361"/>
      <c r="JHB2" s="361"/>
      <c r="JHC2" s="361"/>
      <c r="JHD2" s="361"/>
      <c r="JHE2" s="361"/>
      <c r="JHF2" s="361"/>
      <c r="JHG2" s="361"/>
      <c r="JHH2" s="361"/>
      <c r="JHI2" s="361"/>
      <c r="JHJ2" s="361"/>
      <c r="JHK2" s="361"/>
      <c r="JHL2" s="361"/>
      <c r="JHM2" s="361"/>
      <c r="JHN2" s="361"/>
      <c r="JHO2" s="361"/>
      <c r="JHP2" s="361"/>
      <c r="JHQ2" s="361"/>
      <c r="JHR2" s="361"/>
      <c r="JHS2" s="361"/>
      <c r="JHT2" s="361"/>
      <c r="JHU2" s="361"/>
      <c r="JHV2" s="361"/>
      <c r="JHW2" s="361"/>
      <c r="JHX2" s="361"/>
      <c r="JHY2" s="361"/>
      <c r="JHZ2" s="361"/>
      <c r="JIA2" s="361"/>
      <c r="JIB2" s="361"/>
      <c r="JIC2" s="361"/>
      <c r="JID2" s="361"/>
      <c r="JIE2" s="361"/>
      <c r="JIF2" s="361"/>
      <c r="JIG2" s="361"/>
      <c r="JIH2" s="361"/>
      <c r="JII2" s="361"/>
      <c r="JIJ2" s="361"/>
      <c r="JIK2" s="361"/>
      <c r="JIL2" s="361"/>
      <c r="JIM2" s="361"/>
      <c r="JIN2" s="361"/>
      <c r="JIO2" s="361"/>
      <c r="JIP2" s="361"/>
      <c r="JIQ2" s="361"/>
      <c r="JIR2" s="361"/>
      <c r="JIS2" s="361"/>
      <c r="JIT2" s="361"/>
      <c r="JIU2" s="361"/>
      <c r="JIV2" s="361"/>
      <c r="JIW2" s="361"/>
      <c r="JIX2" s="361"/>
      <c r="JIY2" s="361"/>
      <c r="JIZ2" s="361"/>
      <c r="JJA2" s="361"/>
      <c r="JJB2" s="361"/>
      <c r="JJC2" s="361"/>
      <c r="JJD2" s="361"/>
      <c r="JJE2" s="361"/>
      <c r="JJF2" s="361"/>
      <c r="JJG2" s="361"/>
      <c r="JJH2" s="361"/>
      <c r="JJI2" s="361"/>
      <c r="JJJ2" s="361"/>
      <c r="JJK2" s="361"/>
      <c r="JJL2" s="361"/>
      <c r="JJM2" s="361"/>
      <c r="JJN2" s="361"/>
      <c r="JJO2" s="361"/>
      <c r="JJP2" s="361"/>
      <c r="JJQ2" s="361"/>
      <c r="JJR2" s="361"/>
      <c r="JJS2" s="361"/>
      <c r="JJT2" s="361"/>
      <c r="JJU2" s="361"/>
      <c r="JJV2" s="361"/>
      <c r="JJW2" s="361"/>
      <c r="JJX2" s="361"/>
      <c r="JJY2" s="361"/>
      <c r="JJZ2" s="361"/>
      <c r="JKA2" s="361"/>
      <c r="JKB2" s="361"/>
      <c r="JKC2" s="361"/>
      <c r="JKD2" s="361"/>
      <c r="JKE2" s="361"/>
      <c r="JKF2" s="361"/>
      <c r="JKG2" s="361"/>
      <c r="JKH2" s="361"/>
      <c r="JKI2" s="361"/>
      <c r="JKJ2" s="361"/>
      <c r="JKK2" s="361"/>
      <c r="JKL2" s="361"/>
      <c r="JKM2" s="361"/>
      <c r="JKN2" s="361"/>
      <c r="JKO2" s="361"/>
      <c r="JKP2" s="361"/>
      <c r="JKQ2" s="361"/>
      <c r="JKR2" s="361"/>
      <c r="JKS2" s="361"/>
      <c r="JKT2" s="361"/>
      <c r="JKU2" s="361"/>
      <c r="JKV2" s="361"/>
      <c r="JKW2" s="361"/>
      <c r="JKX2" s="361"/>
      <c r="JKY2" s="361"/>
      <c r="JKZ2" s="361"/>
      <c r="JLA2" s="361"/>
      <c r="JLB2" s="361"/>
      <c r="JLC2" s="361"/>
      <c r="JLD2" s="361"/>
      <c r="JLE2" s="361"/>
      <c r="JLF2" s="361"/>
      <c r="JLG2" s="361"/>
      <c r="JLH2" s="361"/>
      <c r="JLI2" s="361"/>
      <c r="JLJ2" s="361"/>
      <c r="JLK2" s="361"/>
      <c r="JLL2" s="361"/>
      <c r="JLM2" s="361"/>
      <c r="JLN2" s="361"/>
      <c r="JLO2" s="361"/>
      <c r="JLP2" s="361"/>
      <c r="JLQ2" s="361"/>
      <c r="JLR2" s="361"/>
      <c r="JLS2" s="361"/>
      <c r="JLT2" s="361"/>
      <c r="JLU2" s="361"/>
      <c r="JLV2" s="361"/>
      <c r="JLW2" s="361"/>
      <c r="JLX2" s="361"/>
      <c r="JLY2" s="361"/>
      <c r="JLZ2" s="361"/>
      <c r="JMA2" s="361"/>
      <c r="JMB2" s="361"/>
      <c r="JMC2" s="361"/>
      <c r="JMD2" s="361"/>
      <c r="JME2" s="361"/>
      <c r="JMF2" s="361"/>
      <c r="JMG2" s="361"/>
      <c r="JMH2" s="361"/>
      <c r="JMI2" s="361"/>
      <c r="JMJ2" s="361"/>
      <c r="JMK2" s="361"/>
      <c r="JML2" s="361"/>
      <c r="JMM2" s="361"/>
      <c r="JMN2" s="361"/>
      <c r="JMO2" s="361"/>
      <c r="JMP2" s="361"/>
      <c r="JMQ2" s="361"/>
      <c r="JMR2" s="361"/>
      <c r="JMS2" s="361"/>
      <c r="JMT2" s="361"/>
      <c r="JMU2" s="361"/>
      <c r="JMV2" s="361"/>
      <c r="JMW2" s="361"/>
      <c r="JMX2" s="361"/>
      <c r="JMY2" s="361"/>
      <c r="JMZ2" s="361"/>
      <c r="JNA2" s="361"/>
      <c r="JNB2" s="361"/>
      <c r="JNC2" s="361"/>
      <c r="JND2" s="361"/>
      <c r="JNE2" s="361"/>
      <c r="JNF2" s="361"/>
      <c r="JNG2" s="361"/>
      <c r="JNH2" s="361"/>
      <c r="JNI2" s="361"/>
      <c r="JNJ2" s="361"/>
      <c r="JNK2" s="361"/>
      <c r="JNL2" s="361"/>
      <c r="JNM2" s="361"/>
      <c r="JNN2" s="361"/>
      <c r="JNO2" s="361"/>
      <c r="JNP2" s="361"/>
      <c r="JNQ2" s="361"/>
      <c r="JNR2" s="361"/>
      <c r="JNS2" s="361"/>
      <c r="JNT2" s="361"/>
      <c r="JNU2" s="361"/>
      <c r="JNV2" s="361"/>
      <c r="JNW2" s="361"/>
      <c r="JNX2" s="361"/>
      <c r="JNY2" s="361"/>
      <c r="JNZ2" s="361"/>
      <c r="JOA2" s="361"/>
      <c r="JOB2" s="361"/>
      <c r="JOC2" s="361"/>
      <c r="JOD2" s="361"/>
      <c r="JOE2" s="361"/>
      <c r="JOF2" s="361"/>
      <c r="JOG2" s="361"/>
      <c r="JOH2" s="361"/>
      <c r="JOI2" s="361"/>
      <c r="JOJ2" s="361"/>
      <c r="JOK2" s="361"/>
      <c r="JOL2" s="361"/>
      <c r="JOM2" s="361"/>
      <c r="JON2" s="361"/>
      <c r="JOO2" s="361"/>
      <c r="JOP2" s="361"/>
      <c r="JOQ2" s="361"/>
      <c r="JOR2" s="361"/>
      <c r="JOS2" s="361"/>
      <c r="JOT2" s="361"/>
      <c r="JOU2" s="361"/>
      <c r="JOV2" s="361"/>
      <c r="JOW2" s="361"/>
      <c r="JOX2" s="361"/>
      <c r="JOY2" s="361"/>
      <c r="JOZ2" s="361"/>
      <c r="JPA2" s="361"/>
      <c r="JPB2" s="361"/>
      <c r="JPC2" s="361"/>
      <c r="JPD2" s="361"/>
      <c r="JPE2" s="361"/>
      <c r="JPF2" s="361"/>
      <c r="JPG2" s="361"/>
      <c r="JPH2" s="361"/>
      <c r="JPI2" s="361"/>
      <c r="JPJ2" s="361"/>
      <c r="JPK2" s="361"/>
      <c r="JPL2" s="361"/>
      <c r="JPM2" s="361"/>
      <c r="JPN2" s="361"/>
      <c r="JPO2" s="361"/>
      <c r="JPP2" s="361"/>
      <c r="JPQ2" s="361"/>
      <c r="JPR2" s="361"/>
      <c r="JPS2" s="361"/>
      <c r="JPT2" s="361"/>
      <c r="JPU2" s="361"/>
      <c r="JPV2" s="361"/>
      <c r="JPW2" s="361"/>
      <c r="JPX2" s="361"/>
      <c r="JPY2" s="361"/>
      <c r="JPZ2" s="361"/>
      <c r="JQA2" s="361"/>
      <c r="JQB2" s="361"/>
      <c r="JQC2" s="361"/>
      <c r="JQD2" s="361"/>
      <c r="JQE2" s="361"/>
      <c r="JQF2" s="361"/>
      <c r="JQG2" s="361"/>
      <c r="JQH2" s="361"/>
      <c r="JQI2" s="361"/>
      <c r="JQJ2" s="361"/>
      <c r="JQK2" s="361"/>
      <c r="JQL2" s="361"/>
      <c r="JQM2" s="361"/>
      <c r="JQN2" s="361"/>
      <c r="JQO2" s="361"/>
      <c r="JQP2" s="361"/>
      <c r="JQQ2" s="361"/>
      <c r="JQR2" s="361"/>
      <c r="JQS2" s="361"/>
      <c r="JQT2" s="361"/>
      <c r="JQU2" s="361"/>
      <c r="JQV2" s="361"/>
      <c r="JQW2" s="361"/>
      <c r="JQX2" s="361"/>
      <c r="JQY2" s="361"/>
      <c r="JQZ2" s="361"/>
      <c r="JRA2" s="361"/>
      <c r="JRB2" s="361"/>
      <c r="JRC2" s="361"/>
      <c r="JRD2" s="361"/>
      <c r="JRE2" s="361"/>
      <c r="JRF2" s="361"/>
      <c r="JRG2" s="361"/>
      <c r="JRH2" s="361"/>
      <c r="JRI2" s="361"/>
      <c r="JRJ2" s="361"/>
      <c r="JRK2" s="361"/>
      <c r="JRL2" s="361"/>
      <c r="JRM2" s="361"/>
      <c r="JRN2" s="361"/>
      <c r="JRO2" s="361"/>
      <c r="JRP2" s="361"/>
      <c r="JRQ2" s="361"/>
      <c r="JRR2" s="361"/>
      <c r="JRS2" s="361"/>
      <c r="JRT2" s="361"/>
      <c r="JRU2" s="361"/>
      <c r="JRV2" s="361"/>
      <c r="JRW2" s="361"/>
      <c r="JRX2" s="361"/>
      <c r="JRY2" s="361"/>
      <c r="JRZ2" s="361"/>
      <c r="JSA2" s="361"/>
      <c r="JSB2" s="361"/>
      <c r="JSC2" s="361"/>
      <c r="JSD2" s="361"/>
      <c r="JSE2" s="361"/>
      <c r="JSF2" s="361"/>
      <c r="JSG2" s="361"/>
      <c r="JSH2" s="361"/>
      <c r="JSI2" s="361"/>
      <c r="JSJ2" s="361"/>
      <c r="JSK2" s="361"/>
      <c r="JSL2" s="361"/>
      <c r="JSM2" s="361"/>
      <c r="JSN2" s="361"/>
      <c r="JSO2" s="361"/>
      <c r="JSP2" s="361"/>
      <c r="JSQ2" s="361"/>
      <c r="JSR2" s="361"/>
      <c r="JSS2" s="361"/>
      <c r="JST2" s="361"/>
      <c r="JSU2" s="361"/>
      <c r="JSV2" s="361"/>
      <c r="JSW2" s="361"/>
      <c r="JSX2" s="361"/>
      <c r="JSY2" s="361"/>
      <c r="JSZ2" s="361"/>
      <c r="JTA2" s="361"/>
      <c r="JTB2" s="361"/>
      <c r="JTC2" s="361"/>
      <c r="JTD2" s="361"/>
      <c r="JTE2" s="361"/>
      <c r="JTF2" s="361"/>
      <c r="JTG2" s="361"/>
      <c r="JTH2" s="361"/>
      <c r="JTI2" s="361"/>
      <c r="JTJ2" s="361"/>
      <c r="JTK2" s="361"/>
      <c r="JTL2" s="361"/>
      <c r="JTM2" s="361"/>
      <c r="JTN2" s="361"/>
      <c r="JTO2" s="361"/>
      <c r="JTP2" s="361"/>
      <c r="JTQ2" s="361"/>
      <c r="JTR2" s="361"/>
      <c r="JTS2" s="361"/>
      <c r="JTT2" s="361"/>
      <c r="JTU2" s="361"/>
      <c r="JTV2" s="361"/>
      <c r="JTW2" s="361"/>
      <c r="JTX2" s="361"/>
      <c r="JTY2" s="361"/>
      <c r="JTZ2" s="361"/>
      <c r="JUA2" s="361"/>
      <c r="JUB2" s="361"/>
      <c r="JUC2" s="361"/>
      <c r="JUD2" s="361"/>
      <c r="JUE2" s="361"/>
      <c r="JUF2" s="361"/>
      <c r="JUG2" s="361"/>
      <c r="JUH2" s="361"/>
      <c r="JUI2" s="361"/>
      <c r="JUJ2" s="361"/>
      <c r="JUK2" s="361"/>
      <c r="JUL2" s="361"/>
      <c r="JUM2" s="361"/>
      <c r="JUN2" s="361"/>
      <c r="JUO2" s="361"/>
      <c r="JUP2" s="361"/>
      <c r="JUQ2" s="361"/>
      <c r="JUR2" s="361"/>
      <c r="JUS2" s="361"/>
      <c r="JUT2" s="361"/>
      <c r="JUU2" s="361"/>
      <c r="JUV2" s="361"/>
      <c r="JUW2" s="361"/>
      <c r="JUX2" s="361"/>
      <c r="JUY2" s="361"/>
      <c r="JUZ2" s="361"/>
      <c r="JVA2" s="361"/>
      <c r="JVB2" s="361"/>
      <c r="JVC2" s="361"/>
      <c r="JVD2" s="361"/>
      <c r="JVE2" s="361"/>
      <c r="JVF2" s="361"/>
      <c r="JVG2" s="361"/>
      <c r="JVH2" s="361"/>
      <c r="JVI2" s="361"/>
      <c r="JVJ2" s="361"/>
      <c r="JVK2" s="361"/>
      <c r="JVL2" s="361"/>
      <c r="JVM2" s="361"/>
      <c r="JVN2" s="361"/>
      <c r="JVO2" s="361"/>
      <c r="JVP2" s="361"/>
      <c r="JVQ2" s="361"/>
      <c r="JVR2" s="361"/>
      <c r="JVS2" s="361"/>
      <c r="JVT2" s="361"/>
      <c r="JVU2" s="361"/>
      <c r="JVV2" s="361"/>
      <c r="JVW2" s="361"/>
      <c r="JVX2" s="361"/>
      <c r="JVY2" s="361"/>
      <c r="JVZ2" s="361"/>
      <c r="JWA2" s="361"/>
      <c r="JWB2" s="361"/>
      <c r="JWC2" s="361"/>
      <c r="JWD2" s="361"/>
      <c r="JWE2" s="361"/>
      <c r="JWF2" s="361"/>
      <c r="JWG2" s="361"/>
      <c r="JWH2" s="361"/>
      <c r="JWI2" s="361"/>
      <c r="JWJ2" s="361"/>
      <c r="JWK2" s="361"/>
      <c r="JWL2" s="361"/>
      <c r="JWM2" s="361"/>
      <c r="JWN2" s="361"/>
      <c r="JWO2" s="361"/>
      <c r="JWP2" s="361"/>
      <c r="JWQ2" s="361"/>
      <c r="JWR2" s="361"/>
      <c r="JWS2" s="361"/>
      <c r="JWT2" s="361"/>
      <c r="JWU2" s="361"/>
      <c r="JWV2" s="361"/>
      <c r="JWW2" s="361"/>
      <c r="JWX2" s="361"/>
      <c r="JWY2" s="361"/>
      <c r="JWZ2" s="361"/>
      <c r="JXA2" s="361"/>
      <c r="JXB2" s="361"/>
      <c r="JXC2" s="361"/>
      <c r="JXD2" s="361"/>
      <c r="JXE2" s="361"/>
      <c r="JXF2" s="361"/>
      <c r="JXG2" s="361"/>
      <c r="JXH2" s="361"/>
      <c r="JXI2" s="361"/>
      <c r="JXJ2" s="361"/>
      <c r="JXK2" s="361"/>
      <c r="JXL2" s="361"/>
      <c r="JXM2" s="361"/>
      <c r="JXN2" s="361"/>
      <c r="JXO2" s="361"/>
      <c r="JXP2" s="361"/>
      <c r="JXQ2" s="361"/>
      <c r="JXR2" s="361"/>
      <c r="JXS2" s="361"/>
      <c r="JXT2" s="361"/>
      <c r="JXU2" s="361"/>
      <c r="JXV2" s="361"/>
      <c r="JXW2" s="361"/>
      <c r="JXX2" s="361"/>
      <c r="JXY2" s="361"/>
      <c r="JXZ2" s="361"/>
      <c r="JYA2" s="361"/>
      <c r="JYB2" s="361"/>
      <c r="JYC2" s="361"/>
      <c r="JYD2" s="361"/>
      <c r="JYE2" s="361"/>
      <c r="JYF2" s="361"/>
      <c r="JYG2" s="361"/>
      <c r="JYH2" s="361"/>
      <c r="JYI2" s="361"/>
      <c r="JYJ2" s="361"/>
      <c r="JYK2" s="361"/>
      <c r="JYL2" s="361"/>
      <c r="JYM2" s="361"/>
      <c r="JYN2" s="361"/>
      <c r="JYO2" s="361"/>
      <c r="JYP2" s="361"/>
      <c r="JYQ2" s="361"/>
      <c r="JYR2" s="361"/>
      <c r="JYS2" s="361"/>
      <c r="JYT2" s="361"/>
      <c r="JYU2" s="361"/>
      <c r="JYV2" s="361"/>
      <c r="JYW2" s="361"/>
      <c r="JYX2" s="361"/>
      <c r="JYY2" s="361"/>
      <c r="JYZ2" s="361"/>
      <c r="JZA2" s="361"/>
      <c r="JZB2" s="361"/>
      <c r="JZC2" s="361"/>
      <c r="JZD2" s="361"/>
      <c r="JZE2" s="361"/>
      <c r="JZF2" s="361"/>
      <c r="JZG2" s="361"/>
      <c r="JZH2" s="361"/>
      <c r="JZI2" s="361"/>
      <c r="JZJ2" s="361"/>
      <c r="JZK2" s="361"/>
      <c r="JZL2" s="361"/>
      <c r="JZM2" s="361"/>
      <c r="JZN2" s="361"/>
      <c r="JZO2" s="361"/>
      <c r="JZP2" s="361"/>
      <c r="JZQ2" s="361"/>
      <c r="JZR2" s="361"/>
      <c r="JZS2" s="361"/>
      <c r="JZT2" s="361"/>
      <c r="JZU2" s="361"/>
      <c r="JZV2" s="361"/>
      <c r="JZW2" s="361"/>
      <c r="JZX2" s="361"/>
      <c r="JZY2" s="361"/>
      <c r="JZZ2" s="361"/>
      <c r="KAA2" s="361"/>
      <c r="KAB2" s="361"/>
      <c r="KAC2" s="361"/>
      <c r="KAD2" s="361"/>
      <c r="KAE2" s="361"/>
      <c r="KAF2" s="361"/>
      <c r="KAG2" s="361"/>
      <c r="KAH2" s="361"/>
      <c r="KAI2" s="361"/>
      <c r="KAJ2" s="361"/>
      <c r="KAK2" s="361"/>
      <c r="KAL2" s="361"/>
      <c r="KAM2" s="361"/>
      <c r="KAN2" s="361"/>
      <c r="KAO2" s="361"/>
      <c r="KAP2" s="361"/>
      <c r="KAQ2" s="361"/>
      <c r="KAR2" s="361"/>
      <c r="KAS2" s="361"/>
      <c r="KAT2" s="361"/>
      <c r="KAU2" s="361"/>
      <c r="KAV2" s="361"/>
      <c r="KAW2" s="361"/>
      <c r="KAX2" s="361"/>
      <c r="KAY2" s="361"/>
      <c r="KAZ2" s="361"/>
      <c r="KBA2" s="361"/>
      <c r="KBB2" s="361"/>
      <c r="KBC2" s="361"/>
      <c r="KBD2" s="361"/>
      <c r="KBE2" s="361"/>
      <c r="KBF2" s="361"/>
      <c r="KBG2" s="361"/>
      <c r="KBH2" s="361"/>
      <c r="KBI2" s="361"/>
      <c r="KBJ2" s="361"/>
      <c r="KBK2" s="361"/>
      <c r="KBL2" s="361"/>
      <c r="KBM2" s="361"/>
      <c r="KBN2" s="361"/>
      <c r="KBO2" s="361"/>
      <c r="KBP2" s="361"/>
      <c r="KBQ2" s="361"/>
      <c r="KBR2" s="361"/>
      <c r="KBS2" s="361"/>
      <c r="KBT2" s="361"/>
      <c r="KBU2" s="361"/>
      <c r="KBV2" s="361"/>
      <c r="KBW2" s="361"/>
      <c r="KBX2" s="361"/>
      <c r="KBY2" s="361"/>
      <c r="KBZ2" s="361"/>
      <c r="KCA2" s="361"/>
      <c r="KCB2" s="361"/>
      <c r="KCC2" s="361"/>
      <c r="KCD2" s="361"/>
      <c r="KCE2" s="361"/>
      <c r="KCF2" s="361"/>
      <c r="KCG2" s="361"/>
      <c r="KCH2" s="361"/>
      <c r="KCI2" s="361"/>
      <c r="KCJ2" s="361"/>
      <c r="KCK2" s="361"/>
      <c r="KCL2" s="361"/>
      <c r="KCM2" s="361"/>
      <c r="KCN2" s="361"/>
      <c r="KCO2" s="361"/>
      <c r="KCP2" s="361"/>
      <c r="KCQ2" s="361"/>
      <c r="KCR2" s="361"/>
      <c r="KCS2" s="361"/>
      <c r="KCT2" s="361"/>
      <c r="KCU2" s="361"/>
      <c r="KCV2" s="361"/>
      <c r="KCW2" s="361"/>
      <c r="KCX2" s="361"/>
      <c r="KCY2" s="361"/>
      <c r="KCZ2" s="361"/>
      <c r="KDA2" s="361"/>
      <c r="KDB2" s="361"/>
      <c r="KDC2" s="361"/>
      <c r="KDD2" s="361"/>
      <c r="KDE2" s="361"/>
      <c r="KDF2" s="361"/>
      <c r="KDG2" s="361"/>
      <c r="KDH2" s="361"/>
      <c r="KDI2" s="361"/>
      <c r="KDJ2" s="361"/>
      <c r="KDK2" s="361"/>
      <c r="KDL2" s="361"/>
      <c r="KDM2" s="361"/>
      <c r="KDN2" s="361"/>
      <c r="KDO2" s="361"/>
      <c r="KDP2" s="361"/>
      <c r="KDQ2" s="361"/>
      <c r="KDR2" s="361"/>
      <c r="KDS2" s="361"/>
      <c r="KDT2" s="361"/>
      <c r="KDU2" s="361"/>
      <c r="KDV2" s="361"/>
      <c r="KDW2" s="361"/>
      <c r="KDX2" s="361"/>
      <c r="KDY2" s="361"/>
      <c r="KDZ2" s="361"/>
      <c r="KEA2" s="361"/>
      <c r="KEB2" s="361"/>
      <c r="KEC2" s="361"/>
      <c r="KED2" s="361"/>
      <c r="KEE2" s="361"/>
      <c r="KEF2" s="361"/>
      <c r="KEG2" s="361"/>
      <c r="KEH2" s="361"/>
      <c r="KEI2" s="361"/>
      <c r="KEJ2" s="361"/>
      <c r="KEK2" s="361"/>
      <c r="KEL2" s="361"/>
      <c r="KEM2" s="361"/>
      <c r="KEN2" s="361"/>
      <c r="KEO2" s="361"/>
      <c r="KEP2" s="361"/>
      <c r="KEQ2" s="361"/>
      <c r="KER2" s="361"/>
      <c r="KES2" s="361"/>
      <c r="KET2" s="361"/>
      <c r="KEU2" s="361"/>
      <c r="KEV2" s="361"/>
      <c r="KEW2" s="361"/>
      <c r="KEX2" s="361"/>
      <c r="KEY2" s="361"/>
      <c r="KEZ2" s="361"/>
      <c r="KFA2" s="361"/>
      <c r="KFB2" s="361"/>
      <c r="KFC2" s="361"/>
      <c r="KFD2" s="361"/>
      <c r="KFE2" s="361"/>
      <c r="KFF2" s="361"/>
      <c r="KFG2" s="361"/>
      <c r="KFH2" s="361"/>
      <c r="KFI2" s="361"/>
      <c r="KFJ2" s="361"/>
      <c r="KFK2" s="361"/>
      <c r="KFL2" s="361"/>
      <c r="KFM2" s="361"/>
      <c r="KFN2" s="361"/>
      <c r="KFO2" s="361"/>
      <c r="KFP2" s="361"/>
      <c r="KFQ2" s="361"/>
      <c r="KFR2" s="361"/>
      <c r="KFS2" s="361"/>
      <c r="KFT2" s="361"/>
      <c r="KFU2" s="361"/>
      <c r="KFV2" s="361"/>
      <c r="KFW2" s="361"/>
      <c r="KFX2" s="361"/>
      <c r="KFY2" s="361"/>
      <c r="KFZ2" s="361"/>
      <c r="KGA2" s="361"/>
      <c r="KGB2" s="361"/>
      <c r="KGC2" s="361"/>
      <c r="KGD2" s="361"/>
      <c r="KGE2" s="361"/>
      <c r="KGF2" s="361"/>
      <c r="KGG2" s="361"/>
      <c r="KGH2" s="361"/>
      <c r="KGI2" s="361"/>
      <c r="KGJ2" s="361"/>
      <c r="KGK2" s="361"/>
      <c r="KGL2" s="361"/>
      <c r="KGM2" s="361"/>
      <c r="KGN2" s="361"/>
      <c r="KGO2" s="361"/>
      <c r="KGP2" s="361"/>
      <c r="KGQ2" s="361"/>
      <c r="KGR2" s="361"/>
      <c r="KGS2" s="361"/>
      <c r="KGT2" s="361"/>
      <c r="KGU2" s="361"/>
      <c r="KGV2" s="361"/>
      <c r="KGW2" s="361"/>
      <c r="KGX2" s="361"/>
      <c r="KGY2" s="361"/>
      <c r="KGZ2" s="361"/>
      <c r="KHA2" s="361"/>
      <c r="KHB2" s="361"/>
      <c r="KHC2" s="361"/>
      <c r="KHD2" s="361"/>
      <c r="KHE2" s="361"/>
      <c r="KHF2" s="361"/>
      <c r="KHG2" s="361"/>
      <c r="KHH2" s="361"/>
      <c r="KHI2" s="361"/>
      <c r="KHJ2" s="361"/>
      <c r="KHK2" s="361"/>
      <c r="KHL2" s="361"/>
      <c r="KHM2" s="361"/>
      <c r="KHN2" s="361"/>
      <c r="KHO2" s="361"/>
      <c r="KHP2" s="361"/>
      <c r="KHQ2" s="361"/>
      <c r="KHR2" s="361"/>
      <c r="KHS2" s="361"/>
      <c r="KHT2" s="361"/>
      <c r="KHU2" s="361"/>
      <c r="KHV2" s="361"/>
      <c r="KHW2" s="361"/>
      <c r="KHX2" s="361"/>
      <c r="KHY2" s="361"/>
      <c r="KHZ2" s="361"/>
      <c r="KIA2" s="361"/>
      <c r="KIB2" s="361"/>
      <c r="KIC2" s="361"/>
      <c r="KID2" s="361"/>
      <c r="KIE2" s="361"/>
      <c r="KIF2" s="361"/>
      <c r="KIG2" s="361"/>
      <c r="KIH2" s="361"/>
      <c r="KII2" s="361"/>
      <c r="KIJ2" s="361"/>
      <c r="KIK2" s="361"/>
      <c r="KIL2" s="361"/>
      <c r="KIM2" s="361"/>
      <c r="KIN2" s="361"/>
      <c r="KIO2" s="361"/>
      <c r="KIP2" s="361"/>
      <c r="KIQ2" s="361"/>
      <c r="KIR2" s="361"/>
      <c r="KIS2" s="361"/>
      <c r="KIT2" s="361"/>
      <c r="KIU2" s="361"/>
      <c r="KIV2" s="361"/>
      <c r="KIW2" s="361"/>
      <c r="KIX2" s="361"/>
      <c r="KIY2" s="361"/>
      <c r="KIZ2" s="361"/>
      <c r="KJA2" s="361"/>
      <c r="KJB2" s="361"/>
      <c r="KJC2" s="361"/>
      <c r="KJD2" s="361"/>
      <c r="KJE2" s="361"/>
      <c r="KJF2" s="361"/>
      <c r="KJG2" s="361"/>
      <c r="KJH2" s="361"/>
      <c r="KJI2" s="361"/>
      <c r="KJJ2" s="361"/>
      <c r="KJK2" s="361"/>
      <c r="KJL2" s="361"/>
      <c r="KJM2" s="361"/>
      <c r="KJN2" s="361"/>
      <c r="KJO2" s="361"/>
      <c r="KJP2" s="361"/>
      <c r="KJQ2" s="361"/>
      <c r="KJR2" s="361"/>
      <c r="KJS2" s="361"/>
      <c r="KJT2" s="361"/>
      <c r="KJU2" s="361"/>
      <c r="KJV2" s="361"/>
      <c r="KJW2" s="361"/>
      <c r="KJX2" s="361"/>
      <c r="KJY2" s="361"/>
      <c r="KJZ2" s="361"/>
      <c r="KKA2" s="361"/>
      <c r="KKB2" s="361"/>
      <c r="KKC2" s="361"/>
      <c r="KKD2" s="361"/>
      <c r="KKE2" s="361"/>
      <c r="KKF2" s="361"/>
      <c r="KKG2" s="361"/>
      <c r="KKH2" s="361"/>
      <c r="KKI2" s="361"/>
      <c r="KKJ2" s="361"/>
      <c r="KKK2" s="361"/>
      <c r="KKL2" s="361"/>
      <c r="KKM2" s="361"/>
      <c r="KKN2" s="361"/>
      <c r="KKO2" s="361"/>
      <c r="KKP2" s="361"/>
      <c r="KKQ2" s="361"/>
      <c r="KKR2" s="361"/>
      <c r="KKS2" s="361"/>
      <c r="KKT2" s="361"/>
      <c r="KKU2" s="361"/>
      <c r="KKV2" s="361"/>
      <c r="KKW2" s="361"/>
      <c r="KKX2" s="361"/>
      <c r="KKY2" s="361"/>
      <c r="KKZ2" s="361"/>
      <c r="KLA2" s="361"/>
      <c r="KLB2" s="361"/>
      <c r="KLC2" s="361"/>
      <c r="KLD2" s="361"/>
      <c r="KLE2" s="361"/>
      <c r="KLF2" s="361"/>
      <c r="KLG2" s="361"/>
      <c r="KLH2" s="361"/>
      <c r="KLI2" s="361"/>
      <c r="KLJ2" s="361"/>
      <c r="KLK2" s="361"/>
      <c r="KLL2" s="361"/>
      <c r="KLM2" s="361"/>
      <c r="KLN2" s="361"/>
      <c r="KLO2" s="361"/>
      <c r="KLP2" s="361"/>
      <c r="KLQ2" s="361"/>
      <c r="KLR2" s="361"/>
      <c r="KLS2" s="361"/>
      <c r="KLT2" s="361"/>
      <c r="KLU2" s="361"/>
      <c r="KLV2" s="361"/>
      <c r="KLW2" s="361"/>
      <c r="KLX2" s="361"/>
      <c r="KLY2" s="361"/>
      <c r="KLZ2" s="361"/>
      <c r="KMA2" s="361"/>
      <c r="KMB2" s="361"/>
      <c r="KMC2" s="361"/>
      <c r="KMD2" s="361"/>
      <c r="KME2" s="361"/>
      <c r="KMF2" s="361"/>
      <c r="KMG2" s="361"/>
      <c r="KMH2" s="361"/>
      <c r="KMI2" s="361"/>
      <c r="KMJ2" s="361"/>
      <c r="KMK2" s="361"/>
      <c r="KML2" s="361"/>
      <c r="KMM2" s="361"/>
      <c r="KMN2" s="361"/>
      <c r="KMO2" s="361"/>
      <c r="KMP2" s="361"/>
      <c r="KMQ2" s="361"/>
      <c r="KMR2" s="361"/>
      <c r="KMS2" s="361"/>
      <c r="KMT2" s="361"/>
      <c r="KMU2" s="361"/>
      <c r="KMV2" s="361"/>
      <c r="KMW2" s="361"/>
      <c r="KMX2" s="361"/>
      <c r="KMY2" s="361"/>
      <c r="KMZ2" s="361"/>
      <c r="KNA2" s="361"/>
      <c r="KNB2" s="361"/>
      <c r="KNC2" s="361"/>
      <c r="KND2" s="361"/>
      <c r="KNE2" s="361"/>
      <c r="KNF2" s="361"/>
      <c r="KNG2" s="361"/>
      <c r="KNH2" s="361"/>
      <c r="KNI2" s="361"/>
      <c r="KNJ2" s="361"/>
      <c r="KNK2" s="361"/>
      <c r="KNL2" s="361"/>
      <c r="KNM2" s="361"/>
      <c r="KNN2" s="361"/>
      <c r="KNO2" s="361"/>
      <c r="KNP2" s="361"/>
      <c r="KNQ2" s="361"/>
      <c r="KNR2" s="361"/>
      <c r="KNS2" s="361"/>
      <c r="KNT2" s="361"/>
      <c r="KNU2" s="361"/>
      <c r="KNV2" s="361"/>
      <c r="KNW2" s="361"/>
      <c r="KNX2" s="361"/>
      <c r="KNY2" s="361"/>
      <c r="KNZ2" s="361"/>
      <c r="KOA2" s="361"/>
      <c r="KOB2" s="361"/>
      <c r="KOC2" s="361"/>
      <c r="KOD2" s="361"/>
      <c r="KOE2" s="361"/>
      <c r="KOF2" s="361"/>
      <c r="KOG2" s="361"/>
      <c r="KOH2" s="361"/>
      <c r="KOI2" s="361"/>
      <c r="KOJ2" s="361"/>
      <c r="KOK2" s="361"/>
      <c r="KOL2" s="361"/>
      <c r="KOM2" s="361"/>
      <c r="KON2" s="361"/>
      <c r="KOO2" s="361"/>
      <c r="KOP2" s="361"/>
      <c r="KOQ2" s="361"/>
      <c r="KOR2" s="361"/>
      <c r="KOS2" s="361"/>
      <c r="KOT2" s="361"/>
      <c r="KOU2" s="361"/>
      <c r="KOV2" s="361"/>
      <c r="KOW2" s="361"/>
      <c r="KOX2" s="361"/>
      <c r="KOY2" s="361"/>
      <c r="KOZ2" s="361"/>
      <c r="KPA2" s="361"/>
      <c r="KPB2" s="361"/>
      <c r="KPC2" s="361"/>
      <c r="KPD2" s="361"/>
      <c r="KPE2" s="361"/>
      <c r="KPF2" s="361"/>
      <c r="KPG2" s="361"/>
      <c r="KPH2" s="361"/>
      <c r="KPI2" s="361"/>
      <c r="KPJ2" s="361"/>
      <c r="KPK2" s="361"/>
      <c r="KPL2" s="361"/>
      <c r="KPM2" s="361"/>
      <c r="KPN2" s="361"/>
      <c r="KPO2" s="361"/>
      <c r="KPP2" s="361"/>
      <c r="KPQ2" s="361"/>
      <c r="KPR2" s="361"/>
      <c r="KPS2" s="361"/>
      <c r="KPT2" s="361"/>
      <c r="KPU2" s="361"/>
      <c r="KPV2" s="361"/>
      <c r="KPW2" s="361"/>
      <c r="KPX2" s="361"/>
      <c r="KPY2" s="361"/>
      <c r="KPZ2" s="361"/>
      <c r="KQA2" s="361"/>
      <c r="KQB2" s="361"/>
      <c r="KQC2" s="361"/>
      <c r="KQD2" s="361"/>
      <c r="KQE2" s="361"/>
      <c r="KQF2" s="361"/>
      <c r="KQG2" s="361"/>
      <c r="KQH2" s="361"/>
      <c r="KQI2" s="361"/>
      <c r="KQJ2" s="361"/>
      <c r="KQK2" s="361"/>
      <c r="KQL2" s="361"/>
      <c r="KQM2" s="361"/>
      <c r="KQN2" s="361"/>
      <c r="KQO2" s="361"/>
      <c r="KQP2" s="361"/>
      <c r="KQQ2" s="361"/>
      <c r="KQR2" s="361"/>
      <c r="KQS2" s="361"/>
      <c r="KQT2" s="361"/>
      <c r="KQU2" s="361"/>
      <c r="KQV2" s="361"/>
      <c r="KQW2" s="361"/>
      <c r="KQX2" s="361"/>
      <c r="KQY2" s="361"/>
      <c r="KQZ2" s="361"/>
      <c r="KRA2" s="361"/>
      <c r="KRB2" s="361"/>
      <c r="KRC2" s="361"/>
      <c r="KRD2" s="361"/>
      <c r="KRE2" s="361"/>
      <c r="KRF2" s="361"/>
      <c r="KRG2" s="361"/>
      <c r="KRH2" s="361"/>
      <c r="KRI2" s="361"/>
      <c r="KRJ2" s="361"/>
      <c r="KRK2" s="361"/>
      <c r="KRL2" s="361"/>
      <c r="KRM2" s="361"/>
      <c r="KRN2" s="361"/>
      <c r="KRO2" s="361"/>
      <c r="KRP2" s="361"/>
      <c r="KRQ2" s="361"/>
      <c r="KRR2" s="361"/>
      <c r="KRS2" s="361"/>
      <c r="KRT2" s="361"/>
      <c r="KRU2" s="361"/>
      <c r="KRV2" s="361"/>
      <c r="KRW2" s="361"/>
      <c r="KRX2" s="361"/>
      <c r="KRY2" s="361"/>
      <c r="KRZ2" s="361"/>
      <c r="KSA2" s="361"/>
      <c r="KSB2" s="361"/>
      <c r="KSC2" s="361"/>
      <c r="KSD2" s="361"/>
      <c r="KSE2" s="361"/>
      <c r="KSF2" s="361"/>
      <c r="KSG2" s="361"/>
      <c r="KSH2" s="361"/>
      <c r="KSI2" s="361"/>
      <c r="KSJ2" s="361"/>
      <c r="KSK2" s="361"/>
      <c r="KSL2" s="361"/>
      <c r="KSM2" s="361"/>
      <c r="KSN2" s="361"/>
      <c r="KSO2" s="361"/>
      <c r="KSP2" s="361"/>
      <c r="KSQ2" s="361"/>
      <c r="KSR2" s="361"/>
      <c r="KSS2" s="361"/>
      <c r="KST2" s="361"/>
      <c r="KSU2" s="361"/>
      <c r="KSV2" s="361"/>
      <c r="KSW2" s="361"/>
      <c r="KSX2" s="361"/>
      <c r="KSY2" s="361"/>
      <c r="KSZ2" s="361"/>
      <c r="KTA2" s="361"/>
      <c r="KTB2" s="361"/>
      <c r="KTC2" s="361"/>
      <c r="KTD2" s="361"/>
      <c r="KTE2" s="361"/>
      <c r="KTF2" s="361"/>
      <c r="KTG2" s="361"/>
      <c r="KTH2" s="361"/>
      <c r="KTI2" s="361"/>
      <c r="KTJ2" s="361"/>
      <c r="KTK2" s="361"/>
      <c r="KTL2" s="361"/>
      <c r="KTM2" s="361"/>
      <c r="KTN2" s="361"/>
      <c r="KTO2" s="361"/>
      <c r="KTP2" s="361"/>
      <c r="KTQ2" s="361"/>
      <c r="KTR2" s="361"/>
      <c r="KTS2" s="361"/>
      <c r="KTT2" s="361"/>
      <c r="KTU2" s="361"/>
      <c r="KTV2" s="361"/>
      <c r="KTW2" s="361"/>
      <c r="KTX2" s="361"/>
      <c r="KTY2" s="361"/>
      <c r="KTZ2" s="361"/>
      <c r="KUA2" s="361"/>
      <c r="KUB2" s="361"/>
      <c r="KUC2" s="361"/>
      <c r="KUD2" s="361"/>
      <c r="KUE2" s="361"/>
      <c r="KUF2" s="361"/>
      <c r="KUG2" s="361"/>
      <c r="KUH2" s="361"/>
      <c r="KUI2" s="361"/>
      <c r="KUJ2" s="361"/>
      <c r="KUK2" s="361"/>
      <c r="KUL2" s="361"/>
      <c r="KUM2" s="361"/>
      <c r="KUN2" s="361"/>
      <c r="KUO2" s="361"/>
      <c r="KUP2" s="361"/>
      <c r="KUQ2" s="361"/>
      <c r="KUR2" s="361"/>
      <c r="KUS2" s="361"/>
      <c r="KUT2" s="361"/>
      <c r="KUU2" s="361"/>
      <c r="KUV2" s="361"/>
      <c r="KUW2" s="361"/>
      <c r="KUX2" s="361"/>
      <c r="KUY2" s="361"/>
      <c r="KUZ2" s="361"/>
      <c r="KVA2" s="361"/>
      <c r="KVB2" s="361"/>
      <c r="KVC2" s="361"/>
      <c r="KVD2" s="361"/>
      <c r="KVE2" s="361"/>
      <c r="KVF2" s="361"/>
      <c r="KVG2" s="361"/>
      <c r="KVH2" s="361"/>
      <c r="KVI2" s="361"/>
      <c r="KVJ2" s="361"/>
      <c r="KVK2" s="361"/>
      <c r="KVL2" s="361"/>
      <c r="KVM2" s="361"/>
      <c r="KVN2" s="361"/>
      <c r="KVO2" s="361"/>
      <c r="KVP2" s="361"/>
      <c r="KVQ2" s="361"/>
      <c r="KVR2" s="361"/>
      <c r="KVS2" s="361"/>
      <c r="KVT2" s="361"/>
      <c r="KVU2" s="361"/>
      <c r="KVV2" s="361"/>
      <c r="KVW2" s="361"/>
      <c r="KVX2" s="361"/>
      <c r="KVY2" s="361"/>
      <c r="KVZ2" s="361"/>
      <c r="KWA2" s="361"/>
      <c r="KWB2" s="361"/>
      <c r="KWC2" s="361"/>
      <c r="KWD2" s="361"/>
      <c r="KWE2" s="361"/>
      <c r="KWF2" s="361"/>
      <c r="KWG2" s="361"/>
      <c r="KWH2" s="361"/>
      <c r="KWI2" s="361"/>
      <c r="KWJ2" s="361"/>
      <c r="KWK2" s="361"/>
      <c r="KWL2" s="361"/>
      <c r="KWM2" s="361"/>
      <c r="KWN2" s="361"/>
      <c r="KWO2" s="361"/>
      <c r="KWP2" s="361"/>
      <c r="KWQ2" s="361"/>
      <c r="KWR2" s="361"/>
      <c r="KWS2" s="361"/>
      <c r="KWT2" s="361"/>
      <c r="KWU2" s="361"/>
      <c r="KWV2" s="361"/>
      <c r="KWW2" s="361"/>
      <c r="KWX2" s="361"/>
      <c r="KWY2" s="361"/>
      <c r="KWZ2" s="361"/>
      <c r="KXA2" s="361"/>
      <c r="KXB2" s="361"/>
      <c r="KXC2" s="361"/>
      <c r="KXD2" s="361"/>
      <c r="KXE2" s="361"/>
      <c r="KXF2" s="361"/>
      <c r="KXG2" s="361"/>
      <c r="KXH2" s="361"/>
      <c r="KXI2" s="361"/>
      <c r="KXJ2" s="361"/>
      <c r="KXK2" s="361"/>
      <c r="KXL2" s="361"/>
      <c r="KXM2" s="361"/>
      <c r="KXN2" s="361"/>
      <c r="KXO2" s="361"/>
      <c r="KXP2" s="361"/>
      <c r="KXQ2" s="361"/>
      <c r="KXR2" s="361"/>
      <c r="KXS2" s="361"/>
      <c r="KXT2" s="361"/>
      <c r="KXU2" s="361"/>
      <c r="KXV2" s="361"/>
      <c r="KXW2" s="361"/>
      <c r="KXX2" s="361"/>
      <c r="KXY2" s="361"/>
      <c r="KXZ2" s="361"/>
      <c r="KYA2" s="361"/>
      <c r="KYB2" s="361"/>
      <c r="KYC2" s="361"/>
      <c r="KYD2" s="361"/>
      <c r="KYE2" s="361"/>
      <c r="KYF2" s="361"/>
      <c r="KYG2" s="361"/>
      <c r="KYH2" s="361"/>
      <c r="KYI2" s="361"/>
      <c r="KYJ2" s="361"/>
      <c r="KYK2" s="361"/>
      <c r="KYL2" s="361"/>
      <c r="KYM2" s="361"/>
      <c r="KYN2" s="361"/>
      <c r="KYO2" s="361"/>
      <c r="KYP2" s="361"/>
      <c r="KYQ2" s="361"/>
      <c r="KYR2" s="361"/>
      <c r="KYS2" s="361"/>
      <c r="KYT2" s="361"/>
      <c r="KYU2" s="361"/>
      <c r="KYV2" s="361"/>
      <c r="KYW2" s="361"/>
      <c r="KYX2" s="361"/>
      <c r="KYY2" s="361"/>
      <c r="KYZ2" s="361"/>
      <c r="KZA2" s="361"/>
      <c r="KZB2" s="361"/>
      <c r="KZC2" s="361"/>
      <c r="KZD2" s="361"/>
      <c r="KZE2" s="361"/>
      <c r="KZF2" s="361"/>
      <c r="KZG2" s="361"/>
      <c r="KZH2" s="361"/>
      <c r="KZI2" s="361"/>
      <c r="KZJ2" s="361"/>
      <c r="KZK2" s="361"/>
      <c r="KZL2" s="361"/>
      <c r="KZM2" s="361"/>
      <c r="KZN2" s="361"/>
      <c r="KZO2" s="361"/>
      <c r="KZP2" s="361"/>
      <c r="KZQ2" s="361"/>
      <c r="KZR2" s="361"/>
      <c r="KZS2" s="361"/>
      <c r="KZT2" s="361"/>
      <c r="KZU2" s="361"/>
      <c r="KZV2" s="361"/>
      <c r="KZW2" s="361"/>
      <c r="KZX2" s="361"/>
      <c r="KZY2" s="361"/>
      <c r="KZZ2" s="361"/>
      <c r="LAA2" s="361"/>
      <c r="LAB2" s="361"/>
      <c r="LAC2" s="361"/>
      <c r="LAD2" s="361"/>
      <c r="LAE2" s="361"/>
      <c r="LAF2" s="361"/>
      <c r="LAG2" s="361"/>
      <c r="LAH2" s="361"/>
      <c r="LAI2" s="361"/>
      <c r="LAJ2" s="361"/>
      <c r="LAK2" s="361"/>
      <c r="LAL2" s="361"/>
      <c r="LAM2" s="361"/>
      <c r="LAN2" s="361"/>
      <c r="LAO2" s="361"/>
      <c r="LAP2" s="361"/>
      <c r="LAQ2" s="361"/>
      <c r="LAR2" s="361"/>
      <c r="LAS2" s="361"/>
      <c r="LAT2" s="361"/>
      <c r="LAU2" s="361"/>
      <c r="LAV2" s="361"/>
      <c r="LAW2" s="361"/>
      <c r="LAX2" s="361"/>
      <c r="LAY2" s="361"/>
      <c r="LAZ2" s="361"/>
      <c r="LBA2" s="361"/>
      <c r="LBB2" s="361"/>
      <c r="LBC2" s="361"/>
      <c r="LBD2" s="361"/>
      <c r="LBE2" s="361"/>
      <c r="LBF2" s="361"/>
      <c r="LBG2" s="361"/>
      <c r="LBH2" s="361"/>
      <c r="LBI2" s="361"/>
      <c r="LBJ2" s="361"/>
      <c r="LBK2" s="361"/>
      <c r="LBL2" s="361"/>
      <c r="LBM2" s="361"/>
      <c r="LBN2" s="361"/>
      <c r="LBO2" s="361"/>
      <c r="LBP2" s="361"/>
      <c r="LBQ2" s="361"/>
      <c r="LBR2" s="361"/>
      <c r="LBS2" s="361"/>
      <c r="LBT2" s="361"/>
      <c r="LBU2" s="361"/>
      <c r="LBV2" s="361"/>
      <c r="LBW2" s="361"/>
      <c r="LBX2" s="361"/>
      <c r="LBY2" s="361"/>
      <c r="LBZ2" s="361"/>
      <c r="LCA2" s="361"/>
      <c r="LCB2" s="361"/>
      <c r="LCC2" s="361"/>
      <c r="LCD2" s="361"/>
      <c r="LCE2" s="361"/>
      <c r="LCF2" s="361"/>
      <c r="LCG2" s="361"/>
      <c r="LCH2" s="361"/>
      <c r="LCI2" s="361"/>
      <c r="LCJ2" s="361"/>
      <c r="LCK2" s="361"/>
      <c r="LCL2" s="361"/>
      <c r="LCM2" s="361"/>
      <c r="LCN2" s="361"/>
      <c r="LCO2" s="361"/>
      <c r="LCP2" s="361"/>
      <c r="LCQ2" s="361"/>
      <c r="LCR2" s="361"/>
      <c r="LCS2" s="361"/>
      <c r="LCT2" s="361"/>
      <c r="LCU2" s="361"/>
      <c r="LCV2" s="361"/>
      <c r="LCW2" s="361"/>
      <c r="LCX2" s="361"/>
      <c r="LCY2" s="361"/>
      <c r="LCZ2" s="361"/>
      <c r="LDA2" s="361"/>
      <c r="LDB2" s="361"/>
      <c r="LDC2" s="361"/>
      <c r="LDD2" s="361"/>
      <c r="LDE2" s="361"/>
      <c r="LDF2" s="361"/>
      <c r="LDG2" s="361"/>
      <c r="LDH2" s="361"/>
      <c r="LDI2" s="361"/>
      <c r="LDJ2" s="361"/>
      <c r="LDK2" s="361"/>
      <c r="LDL2" s="361"/>
      <c r="LDM2" s="361"/>
      <c r="LDN2" s="361"/>
      <c r="LDO2" s="361"/>
      <c r="LDP2" s="361"/>
      <c r="LDQ2" s="361"/>
      <c r="LDR2" s="361"/>
      <c r="LDS2" s="361"/>
      <c r="LDT2" s="361"/>
      <c r="LDU2" s="361"/>
      <c r="LDV2" s="361"/>
      <c r="LDW2" s="361"/>
      <c r="LDX2" s="361"/>
      <c r="LDY2" s="361"/>
      <c r="LDZ2" s="361"/>
      <c r="LEA2" s="361"/>
      <c r="LEB2" s="361"/>
      <c r="LEC2" s="361"/>
      <c r="LED2" s="361"/>
      <c r="LEE2" s="361"/>
      <c r="LEF2" s="361"/>
      <c r="LEG2" s="361"/>
      <c r="LEH2" s="361"/>
      <c r="LEI2" s="361"/>
      <c r="LEJ2" s="361"/>
      <c r="LEK2" s="361"/>
      <c r="LEL2" s="361"/>
      <c r="LEM2" s="361"/>
      <c r="LEN2" s="361"/>
      <c r="LEO2" s="361"/>
      <c r="LEP2" s="361"/>
      <c r="LEQ2" s="361"/>
      <c r="LER2" s="361"/>
      <c r="LES2" s="361"/>
      <c r="LET2" s="361"/>
      <c r="LEU2" s="361"/>
      <c r="LEV2" s="361"/>
      <c r="LEW2" s="361"/>
      <c r="LEX2" s="361"/>
      <c r="LEY2" s="361"/>
      <c r="LEZ2" s="361"/>
      <c r="LFA2" s="361"/>
      <c r="LFB2" s="361"/>
      <c r="LFC2" s="361"/>
      <c r="LFD2" s="361"/>
      <c r="LFE2" s="361"/>
      <c r="LFF2" s="361"/>
      <c r="LFG2" s="361"/>
      <c r="LFH2" s="361"/>
      <c r="LFI2" s="361"/>
      <c r="LFJ2" s="361"/>
      <c r="LFK2" s="361"/>
      <c r="LFL2" s="361"/>
      <c r="LFM2" s="361"/>
      <c r="LFN2" s="361"/>
      <c r="LFO2" s="361"/>
      <c r="LFP2" s="361"/>
      <c r="LFQ2" s="361"/>
      <c r="LFR2" s="361"/>
      <c r="LFS2" s="361"/>
      <c r="LFT2" s="361"/>
      <c r="LFU2" s="361"/>
      <c r="LFV2" s="361"/>
      <c r="LFW2" s="361"/>
      <c r="LFX2" s="361"/>
      <c r="LFY2" s="361"/>
      <c r="LFZ2" s="361"/>
      <c r="LGA2" s="361"/>
      <c r="LGB2" s="361"/>
      <c r="LGC2" s="361"/>
      <c r="LGD2" s="361"/>
      <c r="LGE2" s="361"/>
      <c r="LGF2" s="361"/>
      <c r="LGG2" s="361"/>
      <c r="LGH2" s="361"/>
      <c r="LGI2" s="361"/>
      <c r="LGJ2" s="361"/>
      <c r="LGK2" s="361"/>
      <c r="LGL2" s="361"/>
      <c r="LGM2" s="361"/>
      <c r="LGN2" s="361"/>
      <c r="LGO2" s="361"/>
      <c r="LGP2" s="361"/>
      <c r="LGQ2" s="361"/>
      <c r="LGR2" s="361"/>
      <c r="LGS2" s="361"/>
      <c r="LGT2" s="361"/>
      <c r="LGU2" s="361"/>
      <c r="LGV2" s="361"/>
      <c r="LGW2" s="361"/>
      <c r="LGX2" s="361"/>
      <c r="LGY2" s="361"/>
      <c r="LGZ2" s="361"/>
      <c r="LHA2" s="361"/>
      <c r="LHB2" s="361"/>
      <c r="LHC2" s="361"/>
      <c r="LHD2" s="361"/>
      <c r="LHE2" s="361"/>
      <c r="LHF2" s="361"/>
      <c r="LHG2" s="361"/>
      <c r="LHH2" s="361"/>
      <c r="LHI2" s="361"/>
      <c r="LHJ2" s="361"/>
      <c r="LHK2" s="361"/>
      <c r="LHL2" s="361"/>
      <c r="LHM2" s="361"/>
      <c r="LHN2" s="361"/>
      <c r="LHO2" s="361"/>
      <c r="LHP2" s="361"/>
      <c r="LHQ2" s="361"/>
      <c r="LHR2" s="361"/>
      <c r="LHS2" s="361"/>
      <c r="LHT2" s="361"/>
      <c r="LHU2" s="361"/>
      <c r="LHV2" s="361"/>
      <c r="LHW2" s="361"/>
      <c r="LHX2" s="361"/>
      <c r="LHY2" s="361"/>
      <c r="LHZ2" s="361"/>
      <c r="LIA2" s="361"/>
      <c r="LIB2" s="361"/>
      <c r="LIC2" s="361"/>
      <c r="LID2" s="361"/>
      <c r="LIE2" s="361"/>
      <c r="LIF2" s="361"/>
      <c r="LIG2" s="361"/>
      <c r="LIH2" s="361"/>
      <c r="LII2" s="361"/>
      <c r="LIJ2" s="361"/>
      <c r="LIK2" s="361"/>
      <c r="LIL2" s="361"/>
      <c r="LIM2" s="361"/>
      <c r="LIN2" s="361"/>
      <c r="LIO2" s="361"/>
      <c r="LIP2" s="361"/>
      <c r="LIQ2" s="361"/>
      <c r="LIR2" s="361"/>
      <c r="LIS2" s="361"/>
      <c r="LIT2" s="361"/>
      <c r="LIU2" s="361"/>
      <c r="LIV2" s="361"/>
      <c r="LIW2" s="361"/>
      <c r="LIX2" s="361"/>
      <c r="LIY2" s="361"/>
      <c r="LIZ2" s="361"/>
      <c r="LJA2" s="361"/>
      <c r="LJB2" s="361"/>
      <c r="LJC2" s="361"/>
      <c r="LJD2" s="361"/>
      <c r="LJE2" s="361"/>
      <c r="LJF2" s="361"/>
      <c r="LJG2" s="361"/>
      <c r="LJH2" s="361"/>
      <c r="LJI2" s="361"/>
      <c r="LJJ2" s="361"/>
      <c r="LJK2" s="361"/>
      <c r="LJL2" s="361"/>
      <c r="LJM2" s="361"/>
      <c r="LJN2" s="361"/>
      <c r="LJO2" s="361"/>
      <c r="LJP2" s="361"/>
      <c r="LJQ2" s="361"/>
      <c r="LJR2" s="361"/>
      <c r="LJS2" s="361"/>
      <c r="LJT2" s="361"/>
      <c r="LJU2" s="361"/>
      <c r="LJV2" s="361"/>
      <c r="LJW2" s="361"/>
      <c r="LJX2" s="361"/>
      <c r="LJY2" s="361"/>
      <c r="LJZ2" s="361"/>
      <c r="LKA2" s="361"/>
      <c r="LKB2" s="361"/>
      <c r="LKC2" s="361"/>
      <c r="LKD2" s="361"/>
      <c r="LKE2" s="361"/>
      <c r="LKF2" s="361"/>
      <c r="LKG2" s="361"/>
      <c r="LKH2" s="361"/>
      <c r="LKI2" s="361"/>
      <c r="LKJ2" s="361"/>
      <c r="LKK2" s="361"/>
      <c r="LKL2" s="361"/>
      <c r="LKM2" s="361"/>
      <c r="LKN2" s="361"/>
      <c r="LKO2" s="361"/>
      <c r="LKP2" s="361"/>
      <c r="LKQ2" s="361"/>
      <c r="LKR2" s="361"/>
      <c r="LKS2" s="361"/>
      <c r="LKT2" s="361"/>
      <c r="LKU2" s="361"/>
      <c r="LKV2" s="361"/>
      <c r="LKW2" s="361"/>
      <c r="LKX2" s="361"/>
      <c r="LKY2" s="361"/>
      <c r="LKZ2" s="361"/>
      <c r="LLA2" s="361"/>
      <c r="LLB2" s="361"/>
      <c r="LLC2" s="361"/>
      <c r="LLD2" s="361"/>
      <c r="LLE2" s="361"/>
      <c r="LLF2" s="361"/>
      <c r="LLG2" s="361"/>
      <c r="LLH2" s="361"/>
      <c r="LLI2" s="361"/>
      <c r="LLJ2" s="361"/>
      <c r="LLK2" s="361"/>
      <c r="LLL2" s="361"/>
      <c r="LLM2" s="361"/>
      <c r="LLN2" s="361"/>
      <c r="LLO2" s="361"/>
      <c r="LLP2" s="361"/>
      <c r="LLQ2" s="361"/>
      <c r="LLR2" s="361"/>
      <c r="LLS2" s="361"/>
      <c r="LLT2" s="361"/>
      <c r="LLU2" s="361"/>
      <c r="LLV2" s="361"/>
      <c r="LLW2" s="361"/>
      <c r="LLX2" s="361"/>
      <c r="LLY2" s="361"/>
      <c r="LLZ2" s="361"/>
      <c r="LMA2" s="361"/>
      <c r="LMB2" s="361"/>
      <c r="LMC2" s="361"/>
      <c r="LMD2" s="361"/>
      <c r="LME2" s="361"/>
      <c r="LMF2" s="361"/>
      <c r="LMG2" s="361"/>
      <c r="LMH2" s="361"/>
      <c r="LMI2" s="361"/>
      <c r="LMJ2" s="361"/>
      <c r="LMK2" s="361"/>
      <c r="LML2" s="361"/>
      <c r="LMM2" s="361"/>
      <c r="LMN2" s="361"/>
      <c r="LMO2" s="361"/>
      <c r="LMP2" s="361"/>
      <c r="LMQ2" s="361"/>
      <c r="LMR2" s="361"/>
      <c r="LMS2" s="361"/>
      <c r="LMT2" s="361"/>
      <c r="LMU2" s="361"/>
      <c r="LMV2" s="361"/>
      <c r="LMW2" s="361"/>
      <c r="LMX2" s="361"/>
      <c r="LMY2" s="361"/>
      <c r="LMZ2" s="361"/>
      <c r="LNA2" s="361"/>
      <c r="LNB2" s="361"/>
      <c r="LNC2" s="361"/>
      <c r="LND2" s="361"/>
      <c r="LNE2" s="361"/>
      <c r="LNF2" s="361"/>
      <c r="LNG2" s="361"/>
      <c r="LNH2" s="361"/>
      <c r="LNI2" s="361"/>
      <c r="LNJ2" s="361"/>
      <c r="LNK2" s="361"/>
      <c r="LNL2" s="361"/>
      <c r="LNM2" s="361"/>
      <c r="LNN2" s="361"/>
      <c r="LNO2" s="361"/>
      <c r="LNP2" s="361"/>
      <c r="LNQ2" s="361"/>
      <c r="LNR2" s="361"/>
      <c r="LNS2" s="361"/>
      <c r="LNT2" s="361"/>
      <c r="LNU2" s="361"/>
      <c r="LNV2" s="361"/>
      <c r="LNW2" s="361"/>
      <c r="LNX2" s="361"/>
      <c r="LNY2" s="361"/>
      <c r="LNZ2" s="361"/>
      <c r="LOA2" s="361"/>
      <c r="LOB2" s="361"/>
      <c r="LOC2" s="361"/>
      <c r="LOD2" s="361"/>
      <c r="LOE2" s="361"/>
      <c r="LOF2" s="361"/>
      <c r="LOG2" s="361"/>
      <c r="LOH2" s="361"/>
      <c r="LOI2" s="361"/>
      <c r="LOJ2" s="361"/>
      <c r="LOK2" s="361"/>
      <c r="LOL2" s="361"/>
      <c r="LOM2" s="361"/>
      <c r="LON2" s="361"/>
      <c r="LOO2" s="361"/>
      <c r="LOP2" s="361"/>
      <c r="LOQ2" s="361"/>
      <c r="LOR2" s="361"/>
      <c r="LOS2" s="361"/>
      <c r="LOT2" s="361"/>
      <c r="LOU2" s="361"/>
      <c r="LOV2" s="361"/>
      <c r="LOW2" s="361"/>
      <c r="LOX2" s="361"/>
      <c r="LOY2" s="361"/>
      <c r="LOZ2" s="361"/>
      <c r="LPA2" s="361"/>
      <c r="LPB2" s="361"/>
      <c r="LPC2" s="361"/>
      <c r="LPD2" s="361"/>
      <c r="LPE2" s="361"/>
      <c r="LPF2" s="361"/>
      <c r="LPG2" s="361"/>
      <c r="LPH2" s="361"/>
      <c r="LPI2" s="361"/>
      <c r="LPJ2" s="361"/>
      <c r="LPK2" s="361"/>
      <c r="LPL2" s="361"/>
      <c r="LPM2" s="361"/>
      <c r="LPN2" s="361"/>
      <c r="LPO2" s="361"/>
      <c r="LPP2" s="361"/>
      <c r="LPQ2" s="361"/>
      <c r="LPR2" s="361"/>
      <c r="LPS2" s="361"/>
      <c r="LPT2" s="361"/>
      <c r="LPU2" s="361"/>
      <c r="LPV2" s="361"/>
      <c r="LPW2" s="361"/>
      <c r="LPX2" s="361"/>
      <c r="LPY2" s="361"/>
      <c r="LPZ2" s="361"/>
      <c r="LQA2" s="361"/>
      <c r="LQB2" s="361"/>
      <c r="LQC2" s="361"/>
      <c r="LQD2" s="361"/>
      <c r="LQE2" s="361"/>
      <c r="LQF2" s="361"/>
      <c r="LQG2" s="361"/>
      <c r="LQH2" s="361"/>
      <c r="LQI2" s="361"/>
      <c r="LQJ2" s="361"/>
      <c r="LQK2" s="361"/>
      <c r="LQL2" s="361"/>
      <c r="LQM2" s="361"/>
      <c r="LQN2" s="361"/>
      <c r="LQO2" s="361"/>
      <c r="LQP2" s="361"/>
      <c r="LQQ2" s="361"/>
      <c r="LQR2" s="361"/>
      <c r="LQS2" s="361"/>
      <c r="LQT2" s="361"/>
      <c r="LQU2" s="361"/>
      <c r="LQV2" s="361"/>
      <c r="LQW2" s="361"/>
      <c r="LQX2" s="361"/>
      <c r="LQY2" s="361"/>
      <c r="LQZ2" s="361"/>
      <c r="LRA2" s="361"/>
      <c r="LRB2" s="361"/>
      <c r="LRC2" s="361"/>
      <c r="LRD2" s="361"/>
      <c r="LRE2" s="361"/>
      <c r="LRF2" s="361"/>
      <c r="LRG2" s="361"/>
      <c r="LRH2" s="361"/>
      <c r="LRI2" s="361"/>
      <c r="LRJ2" s="361"/>
      <c r="LRK2" s="361"/>
      <c r="LRL2" s="361"/>
      <c r="LRM2" s="361"/>
      <c r="LRN2" s="361"/>
      <c r="LRO2" s="361"/>
      <c r="LRP2" s="361"/>
      <c r="LRQ2" s="361"/>
      <c r="LRR2" s="361"/>
      <c r="LRS2" s="361"/>
      <c r="LRT2" s="361"/>
      <c r="LRU2" s="361"/>
      <c r="LRV2" s="361"/>
      <c r="LRW2" s="361"/>
      <c r="LRX2" s="361"/>
      <c r="LRY2" s="361"/>
      <c r="LRZ2" s="361"/>
      <c r="LSA2" s="361"/>
      <c r="LSB2" s="361"/>
      <c r="LSC2" s="361"/>
      <c r="LSD2" s="361"/>
      <c r="LSE2" s="361"/>
      <c r="LSF2" s="361"/>
      <c r="LSG2" s="361"/>
      <c r="LSH2" s="361"/>
      <c r="LSI2" s="361"/>
      <c r="LSJ2" s="361"/>
      <c r="LSK2" s="361"/>
      <c r="LSL2" s="361"/>
      <c r="LSM2" s="361"/>
      <c r="LSN2" s="361"/>
      <c r="LSO2" s="361"/>
      <c r="LSP2" s="361"/>
      <c r="LSQ2" s="361"/>
      <c r="LSR2" s="361"/>
      <c r="LSS2" s="361"/>
      <c r="LST2" s="361"/>
      <c r="LSU2" s="361"/>
      <c r="LSV2" s="361"/>
      <c r="LSW2" s="361"/>
      <c r="LSX2" s="361"/>
      <c r="LSY2" s="361"/>
      <c r="LSZ2" s="361"/>
      <c r="LTA2" s="361"/>
      <c r="LTB2" s="361"/>
      <c r="LTC2" s="361"/>
      <c r="LTD2" s="361"/>
      <c r="LTE2" s="361"/>
      <c r="LTF2" s="361"/>
      <c r="LTG2" s="361"/>
      <c r="LTH2" s="361"/>
      <c r="LTI2" s="361"/>
      <c r="LTJ2" s="361"/>
      <c r="LTK2" s="361"/>
      <c r="LTL2" s="361"/>
      <c r="LTM2" s="361"/>
      <c r="LTN2" s="361"/>
      <c r="LTO2" s="361"/>
      <c r="LTP2" s="361"/>
      <c r="LTQ2" s="361"/>
      <c r="LTR2" s="361"/>
      <c r="LTS2" s="361"/>
      <c r="LTT2" s="361"/>
      <c r="LTU2" s="361"/>
      <c r="LTV2" s="361"/>
      <c r="LTW2" s="361"/>
      <c r="LTX2" s="361"/>
      <c r="LTY2" s="361"/>
      <c r="LTZ2" s="361"/>
      <c r="LUA2" s="361"/>
      <c r="LUB2" s="361"/>
      <c r="LUC2" s="361"/>
      <c r="LUD2" s="361"/>
      <c r="LUE2" s="361"/>
      <c r="LUF2" s="361"/>
      <c r="LUG2" s="361"/>
      <c r="LUH2" s="361"/>
      <c r="LUI2" s="361"/>
      <c r="LUJ2" s="361"/>
      <c r="LUK2" s="361"/>
      <c r="LUL2" s="361"/>
      <c r="LUM2" s="361"/>
      <c r="LUN2" s="361"/>
      <c r="LUO2" s="361"/>
      <c r="LUP2" s="361"/>
      <c r="LUQ2" s="361"/>
      <c r="LUR2" s="361"/>
      <c r="LUS2" s="361"/>
      <c r="LUT2" s="361"/>
      <c r="LUU2" s="361"/>
      <c r="LUV2" s="361"/>
      <c r="LUW2" s="361"/>
      <c r="LUX2" s="361"/>
      <c r="LUY2" s="361"/>
      <c r="LUZ2" s="361"/>
      <c r="LVA2" s="361"/>
      <c r="LVB2" s="361"/>
      <c r="LVC2" s="361"/>
      <c r="LVD2" s="361"/>
      <c r="LVE2" s="361"/>
      <c r="LVF2" s="361"/>
      <c r="LVG2" s="361"/>
      <c r="LVH2" s="361"/>
      <c r="LVI2" s="361"/>
      <c r="LVJ2" s="361"/>
      <c r="LVK2" s="361"/>
      <c r="LVL2" s="361"/>
      <c r="LVM2" s="361"/>
      <c r="LVN2" s="361"/>
      <c r="LVO2" s="361"/>
      <c r="LVP2" s="361"/>
      <c r="LVQ2" s="361"/>
      <c r="LVR2" s="361"/>
      <c r="LVS2" s="361"/>
      <c r="LVT2" s="361"/>
      <c r="LVU2" s="361"/>
      <c r="LVV2" s="361"/>
      <c r="LVW2" s="361"/>
      <c r="LVX2" s="361"/>
      <c r="LVY2" s="361"/>
      <c r="LVZ2" s="361"/>
      <c r="LWA2" s="361"/>
      <c r="LWB2" s="361"/>
      <c r="LWC2" s="361"/>
      <c r="LWD2" s="361"/>
      <c r="LWE2" s="361"/>
      <c r="LWF2" s="361"/>
      <c r="LWG2" s="361"/>
      <c r="LWH2" s="361"/>
      <c r="LWI2" s="361"/>
      <c r="LWJ2" s="361"/>
      <c r="LWK2" s="361"/>
      <c r="LWL2" s="361"/>
      <c r="LWM2" s="361"/>
      <c r="LWN2" s="361"/>
      <c r="LWO2" s="361"/>
      <c r="LWP2" s="361"/>
      <c r="LWQ2" s="361"/>
      <c r="LWR2" s="361"/>
      <c r="LWS2" s="361"/>
      <c r="LWT2" s="361"/>
      <c r="LWU2" s="361"/>
      <c r="LWV2" s="361"/>
      <c r="LWW2" s="361"/>
      <c r="LWX2" s="361"/>
      <c r="LWY2" s="361"/>
      <c r="LWZ2" s="361"/>
      <c r="LXA2" s="361"/>
      <c r="LXB2" s="361"/>
      <c r="LXC2" s="361"/>
      <c r="LXD2" s="361"/>
      <c r="LXE2" s="361"/>
      <c r="LXF2" s="361"/>
      <c r="LXG2" s="361"/>
      <c r="LXH2" s="361"/>
      <c r="LXI2" s="361"/>
      <c r="LXJ2" s="361"/>
      <c r="LXK2" s="361"/>
      <c r="LXL2" s="361"/>
      <c r="LXM2" s="361"/>
      <c r="LXN2" s="361"/>
      <c r="LXO2" s="361"/>
      <c r="LXP2" s="361"/>
      <c r="LXQ2" s="361"/>
      <c r="LXR2" s="361"/>
      <c r="LXS2" s="361"/>
      <c r="LXT2" s="361"/>
      <c r="LXU2" s="361"/>
      <c r="LXV2" s="361"/>
      <c r="LXW2" s="361"/>
      <c r="LXX2" s="361"/>
      <c r="LXY2" s="361"/>
      <c r="LXZ2" s="361"/>
      <c r="LYA2" s="361"/>
      <c r="LYB2" s="361"/>
      <c r="LYC2" s="361"/>
      <c r="LYD2" s="361"/>
      <c r="LYE2" s="361"/>
      <c r="LYF2" s="361"/>
      <c r="LYG2" s="361"/>
      <c r="LYH2" s="361"/>
      <c r="LYI2" s="361"/>
      <c r="LYJ2" s="361"/>
      <c r="LYK2" s="361"/>
      <c r="LYL2" s="361"/>
      <c r="LYM2" s="361"/>
      <c r="LYN2" s="361"/>
      <c r="LYO2" s="361"/>
      <c r="LYP2" s="361"/>
      <c r="LYQ2" s="361"/>
      <c r="LYR2" s="361"/>
      <c r="LYS2" s="361"/>
      <c r="LYT2" s="361"/>
      <c r="LYU2" s="361"/>
      <c r="LYV2" s="361"/>
      <c r="LYW2" s="361"/>
      <c r="LYX2" s="361"/>
      <c r="LYY2" s="361"/>
      <c r="LYZ2" s="361"/>
      <c r="LZA2" s="361"/>
      <c r="LZB2" s="361"/>
      <c r="LZC2" s="361"/>
      <c r="LZD2" s="361"/>
      <c r="LZE2" s="361"/>
      <c r="LZF2" s="361"/>
      <c r="LZG2" s="361"/>
      <c r="LZH2" s="361"/>
      <c r="LZI2" s="361"/>
      <c r="LZJ2" s="361"/>
      <c r="LZK2" s="361"/>
      <c r="LZL2" s="361"/>
      <c r="LZM2" s="361"/>
      <c r="LZN2" s="361"/>
      <c r="LZO2" s="361"/>
      <c r="LZP2" s="361"/>
      <c r="LZQ2" s="361"/>
      <c r="LZR2" s="361"/>
      <c r="LZS2" s="361"/>
      <c r="LZT2" s="361"/>
      <c r="LZU2" s="361"/>
      <c r="LZV2" s="361"/>
      <c r="LZW2" s="361"/>
      <c r="LZX2" s="361"/>
      <c r="LZY2" s="361"/>
      <c r="LZZ2" s="361"/>
      <c r="MAA2" s="361"/>
      <c r="MAB2" s="361"/>
      <c r="MAC2" s="361"/>
      <c r="MAD2" s="361"/>
      <c r="MAE2" s="361"/>
      <c r="MAF2" s="361"/>
      <c r="MAG2" s="361"/>
      <c r="MAH2" s="361"/>
      <c r="MAI2" s="361"/>
      <c r="MAJ2" s="361"/>
      <c r="MAK2" s="361"/>
      <c r="MAL2" s="361"/>
      <c r="MAM2" s="361"/>
      <c r="MAN2" s="361"/>
      <c r="MAO2" s="361"/>
      <c r="MAP2" s="361"/>
      <c r="MAQ2" s="361"/>
      <c r="MAR2" s="361"/>
      <c r="MAS2" s="361"/>
      <c r="MAT2" s="361"/>
      <c r="MAU2" s="361"/>
      <c r="MAV2" s="361"/>
      <c r="MAW2" s="361"/>
      <c r="MAX2" s="361"/>
      <c r="MAY2" s="361"/>
      <c r="MAZ2" s="361"/>
      <c r="MBA2" s="361"/>
      <c r="MBB2" s="361"/>
      <c r="MBC2" s="361"/>
      <c r="MBD2" s="361"/>
      <c r="MBE2" s="361"/>
      <c r="MBF2" s="361"/>
      <c r="MBG2" s="361"/>
      <c r="MBH2" s="361"/>
      <c r="MBI2" s="361"/>
      <c r="MBJ2" s="361"/>
      <c r="MBK2" s="361"/>
      <c r="MBL2" s="361"/>
      <c r="MBM2" s="361"/>
      <c r="MBN2" s="361"/>
      <c r="MBO2" s="361"/>
      <c r="MBP2" s="361"/>
      <c r="MBQ2" s="361"/>
      <c r="MBR2" s="361"/>
      <c r="MBS2" s="361"/>
      <c r="MBT2" s="361"/>
      <c r="MBU2" s="361"/>
      <c r="MBV2" s="361"/>
      <c r="MBW2" s="361"/>
      <c r="MBX2" s="361"/>
      <c r="MBY2" s="361"/>
      <c r="MBZ2" s="361"/>
      <c r="MCA2" s="361"/>
      <c r="MCB2" s="361"/>
      <c r="MCC2" s="361"/>
      <c r="MCD2" s="361"/>
      <c r="MCE2" s="361"/>
      <c r="MCF2" s="361"/>
      <c r="MCG2" s="361"/>
      <c r="MCH2" s="361"/>
      <c r="MCI2" s="361"/>
      <c r="MCJ2" s="361"/>
      <c r="MCK2" s="361"/>
      <c r="MCL2" s="361"/>
      <c r="MCM2" s="361"/>
      <c r="MCN2" s="361"/>
      <c r="MCO2" s="361"/>
      <c r="MCP2" s="361"/>
      <c r="MCQ2" s="361"/>
      <c r="MCR2" s="361"/>
      <c r="MCS2" s="361"/>
      <c r="MCT2" s="361"/>
      <c r="MCU2" s="361"/>
      <c r="MCV2" s="361"/>
      <c r="MCW2" s="361"/>
      <c r="MCX2" s="361"/>
      <c r="MCY2" s="361"/>
      <c r="MCZ2" s="361"/>
      <c r="MDA2" s="361"/>
      <c r="MDB2" s="361"/>
      <c r="MDC2" s="361"/>
      <c r="MDD2" s="361"/>
      <c r="MDE2" s="361"/>
      <c r="MDF2" s="361"/>
      <c r="MDG2" s="361"/>
      <c r="MDH2" s="361"/>
      <c r="MDI2" s="361"/>
      <c r="MDJ2" s="361"/>
      <c r="MDK2" s="361"/>
      <c r="MDL2" s="361"/>
      <c r="MDM2" s="361"/>
      <c r="MDN2" s="361"/>
      <c r="MDO2" s="361"/>
      <c r="MDP2" s="361"/>
      <c r="MDQ2" s="361"/>
      <c r="MDR2" s="361"/>
      <c r="MDS2" s="361"/>
      <c r="MDT2" s="361"/>
      <c r="MDU2" s="361"/>
      <c r="MDV2" s="361"/>
      <c r="MDW2" s="361"/>
      <c r="MDX2" s="361"/>
      <c r="MDY2" s="361"/>
      <c r="MDZ2" s="361"/>
      <c r="MEA2" s="361"/>
      <c r="MEB2" s="361"/>
      <c r="MEC2" s="361"/>
      <c r="MED2" s="361"/>
      <c r="MEE2" s="361"/>
      <c r="MEF2" s="361"/>
      <c r="MEG2" s="361"/>
      <c r="MEH2" s="361"/>
      <c r="MEI2" s="361"/>
      <c r="MEJ2" s="361"/>
      <c r="MEK2" s="361"/>
      <c r="MEL2" s="361"/>
      <c r="MEM2" s="361"/>
      <c r="MEN2" s="361"/>
      <c r="MEO2" s="361"/>
      <c r="MEP2" s="361"/>
      <c r="MEQ2" s="361"/>
      <c r="MER2" s="361"/>
      <c r="MES2" s="361"/>
      <c r="MET2" s="361"/>
      <c r="MEU2" s="361"/>
      <c r="MEV2" s="361"/>
      <c r="MEW2" s="361"/>
      <c r="MEX2" s="361"/>
      <c r="MEY2" s="361"/>
      <c r="MEZ2" s="361"/>
      <c r="MFA2" s="361"/>
      <c r="MFB2" s="361"/>
      <c r="MFC2" s="361"/>
      <c r="MFD2" s="361"/>
      <c r="MFE2" s="361"/>
      <c r="MFF2" s="361"/>
      <c r="MFG2" s="361"/>
      <c r="MFH2" s="361"/>
      <c r="MFI2" s="361"/>
      <c r="MFJ2" s="361"/>
      <c r="MFK2" s="361"/>
      <c r="MFL2" s="361"/>
      <c r="MFM2" s="361"/>
      <c r="MFN2" s="361"/>
      <c r="MFO2" s="361"/>
      <c r="MFP2" s="361"/>
      <c r="MFQ2" s="361"/>
      <c r="MFR2" s="361"/>
      <c r="MFS2" s="361"/>
      <c r="MFT2" s="361"/>
      <c r="MFU2" s="361"/>
      <c r="MFV2" s="361"/>
      <c r="MFW2" s="361"/>
      <c r="MFX2" s="361"/>
      <c r="MFY2" s="361"/>
      <c r="MFZ2" s="361"/>
      <c r="MGA2" s="361"/>
      <c r="MGB2" s="361"/>
      <c r="MGC2" s="361"/>
      <c r="MGD2" s="361"/>
      <c r="MGE2" s="361"/>
      <c r="MGF2" s="361"/>
      <c r="MGG2" s="361"/>
      <c r="MGH2" s="361"/>
      <c r="MGI2" s="361"/>
      <c r="MGJ2" s="361"/>
      <c r="MGK2" s="361"/>
      <c r="MGL2" s="361"/>
      <c r="MGM2" s="361"/>
      <c r="MGN2" s="361"/>
      <c r="MGO2" s="361"/>
      <c r="MGP2" s="361"/>
      <c r="MGQ2" s="361"/>
      <c r="MGR2" s="361"/>
      <c r="MGS2" s="361"/>
      <c r="MGT2" s="361"/>
      <c r="MGU2" s="361"/>
      <c r="MGV2" s="361"/>
      <c r="MGW2" s="361"/>
      <c r="MGX2" s="361"/>
      <c r="MGY2" s="361"/>
      <c r="MGZ2" s="361"/>
      <c r="MHA2" s="361"/>
      <c r="MHB2" s="361"/>
      <c r="MHC2" s="361"/>
      <c r="MHD2" s="361"/>
      <c r="MHE2" s="361"/>
      <c r="MHF2" s="361"/>
      <c r="MHG2" s="361"/>
      <c r="MHH2" s="361"/>
      <c r="MHI2" s="361"/>
      <c r="MHJ2" s="361"/>
      <c r="MHK2" s="361"/>
      <c r="MHL2" s="361"/>
      <c r="MHM2" s="361"/>
      <c r="MHN2" s="361"/>
      <c r="MHO2" s="361"/>
      <c r="MHP2" s="361"/>
      <c r="MHQ2" s="361"/>
      <c r="MHR2" s="361"/>
      <c r="MHS2" s="361"/>
      <c r="MHT2" s="361"/>
      <c r="MHU2" s="361"/>
      <c r="MHV2" s="361"/>
      <c r="MHW2" s="361"/>
      <c r="MHX2" s="361"/>
      <c r="MHY2" s="361"/>
      <c r="MHZ2" s="361"/>
      <c r="MIA2" s="361"/>
      <c r="MIB2" s="361"/>
      <c r="MIC2" s="361"/>
      <c r="MID2" s="361"/>
      <c r="MIE2" s="361"/>
      <c r="MIF2" s="361"/>
      <c r="MIG2" s="361"/>
      <c r="MIH2" s="361"/>
      <c r="MII2" s="361"/>
      <c r="MIJ2" s="361"/>
      <c r="MIK2" s="361"/>
      <c r="MIL2" s="361"/>
      <c r="MIM2" s="361"/>
      <c r="MIN2" s="361"/>
      <c r="MIO2" s="361"/>
      <c r="MIP2" s="361"/>
      <c r="MIQ2" s="361"/>
      <c r="MIR2" s="361"/>
      <c r="MIS2" s="361"/>
      <c r="MIT2" s="361"/>
      <c r="MIU2" s="361"/>
      <c r="MIV2" s="361"/>
      <c r="MIW2" s="361"/>
      <c r="MIX2" s="361"/>
      <c r="MIY2" s="361"/>
      <c r="MIZ2" s="361"/>
      <c r="MJA2" s="361"/>
      <c r="MJB2" s="361"/>
      <c r="MJC2" s="361"/>
      <c r="MJD2" s="361"/>
      <c r="MJE2" s="361"/>
      <c r="MJF2" s="361"/>
      <c r="MJG2" s="361"/>
      <c r="MJH2" s="361"/>
      <c r="MJI2" s="361"/>
      <c r="MJJ2" s="361"/>
      <c r="MJK2" s="361"/>
      <c r="MJL2" s="361"/>
      <c r="MJM2" s="361"/>
      <c r="MJN2" s="361"/>
      <c r="MJO2" s="361"/>
      <c r="MJP2" s="361"/>
      <c r="MJQ2" s="361"/>
      <c r="MJR2" s="361"/>
      <c r="MJS2" s="361"/>
      <c r="MJT2" s="361"/>
      <c r="MJU2" s="361"/>
      <c r="MJV2" s="361"/>
      <c r="MJW2" s="361"/>
      <c r="MJX2" s="361"/>
      <c r="MJY2" s="361"/>
      <c r="MJZ2" s="361"/>
      <c r="MKA2" s="361"/>
      <c r="MKB2" s="361"/>
      <c r="MKC2" s="361"/>
      <c r="MKD2" s="361"/>
      <c r="MKE2" s="361"/>
      <c r="MKF2" s="361"/>
      <c r="MKG2" s="361"/>
      <c r="MKH2" s="361"/>
      <c r="MKI2" s="361"/>
      <c r="MKJ2" s="361"/>
      <c r="MKK2" s="361"/>
      <c r="MKL2" s="361"/>
      <c r="MKM2" s="361"/>
      <c r="MKN2" s="361"/>
      <c r="MKO2" s="361"/>
      <c r="MKP2" s="361"/>
      <c r="MKQ2" s="361"/>
      <c r="MKR2" s="361"/>
      <c r="MKS2" s="361"/>
      <c r="MKT2" s="361"/>
      <c r="MKU2" s="361"/>
      <c r="MKV2" s="361"/>
      <c r="MKW2" s="361"/>
      <c r="MKX2" s="361"/>
      <c r="MKY2" s="361"/>
      <c r="MKZ2" s="361"/>
      <c r="MLA2" s="361"/>
      <c r="MLB2" s="361"/>
      <c r="MLC2" s="361"/>
      <c r="MLD2" s="361"/>
      <c r="MLE2" s="361"/>
      <c r="MLF2" s="361"/>
      <c r="MLG2" s="361"/>
      <c r="MLH2" s="361"/>
      <c r="MLI2" s="361"/>
      <c r="MLJ2" s="361"/>
      <c r="MLK2" s="361"/>
      <c r="MLL2" s="361"/>
      <c r="MLM2" s="361"/>
      <c r="MLN2" s="361"/>
      <c r="MLO2" s="361"/>
      <c r="MLP2" s="361"/>
      <c r="MLQ2" s="361"/>
      <c r="MLR2" s="361"/>
      <c r="MLS2" s="361"/>
      <c r="MLT2" s="361"/>
      <c r="MLU2" s="361"/>
      <c r="MLV2" s="361"/>
      <c r="MLW2" s="361"/>
      <c r="MLX2" s="361"/>
      <c r="MLY2" s="361"/>
      <c r="MLZ2" s="361"/>
      <c r="MMA2" s="361"/>
      <c r="MMB2" s="361"/>
      <c r="MMC2" s="361"/>
      <c r="MMD2" s="361"/>
      <c r="MME2" s="361"/>
      <c r="MMF2" s="361"/>
      <c r="MMG2" s="361"/>
      <c r="MMH2" s="361"/>
      <c r="MMI2" s="361"/>
      <c r="MMJ2" s="361"/>
      <c r="MMK2" s="361"/>
      <c r="MML2" s="361"/>
      <c r="MMM2" s="361"/>
      <c r="MMN2" s="361"/>
      <c r="MMO2" s="361"/>
      <c r="MMP2" s="361"/>
      <c r="MMQ2" s="361"/>
      <c r="MMR2" s="361"/>
      <c r="MMS2" s="361"/>
      <c r="MMT2" s="361"/>
      <c r="MMU2" s="361"/>
      <c r="MMV2" s="361"/>
      <c r="MMW2" s="361"/>
      <c r="MMX2" s="361"/>
      <c r="MMY2" s="361"/>
      <c r="MMZ2" s="361"/>
      <c r="MNA2" s="361"/>
      <c r="MNB2" s="361"/>
      <c r="MNC2" s="361"/>
      <c r="MND2" s="361"/>
      <c r="MNE2" s="361"/>
      <c r="MNF2" s="361"/>
      <c r="MNG2" s="361"/>
      <c r="MNH2" s="361"/>
      <c r="MNI2" s="361"/>
      <c r="MNJ2" s="361"/>
      <c r="MNK2" s="361"/>
      <c r="MNL2" s="361"/>
      <c r="MNM2" s="361"/>
      <c r="MNN2" s="361"/>
      <c r="MNO2" s="361"/>
      <c r="MNP2" s="361"/>
      <c r="MNQ2" s="361"/>
      <c r="MNR2" s="361"/>
      <c r="MNS2" s="361"/>
      <c r="MNT2" s="361"/>
      <c r="MNU2" s="361"/>
      <c r="MNV2" s="361"/>
      <c r="MNW2" s="361"/>
      <c r="MNX2" s="361"/>
      <c r="MNY2" s="361"/>
      <c r="MNZ2" s="361"/>
      <c r="MOA2" s="361"/>
      <c r="MOB2" s="361"/>
      <c r="MOC2" s="361"/>
      <c r="MOD2" s="361"/>
      <c r="MOE2" s="361"/>
      <c r="MOF2" s="361"/>
      <c r="MOG2" s="361"/>
      <c r="MOH2" s="361"/>
      <c r="MOI2" s="361"/>
      <c r="MOJ2" s="361"/>
      <c r="MOK2" s="361"/>
      <c r="MOL2" s="361"/>
      <c r="MOM2" s="361"/>
      <c r="MON2" s="361"/>
      <c r="MOO2" s="361"/>
      <c r="MOP2" s="361"/>
      <c r="MOQ2" s="361"/>
      <c r="MOR2" s="361"/>
      <c r="MOS2" s="361"/>
      <c r="MOT2" s="361"/>
      <c r="MOU2" s="361"/>
      <c r="MOV2" s="361"/>
      <c r="MOW2" s="361"/>
      <c r="MOX2" s="361"/>
      <c r="MOY2" s="361"/>
      <c r="MOZ2" s="361"/>
      <c r="MPA2" s="361"/>
      <c r="MPB2" s="361"/>
      <c r="MPC2" s="361"/>
      <c r="MPD2" s="361"/>
      <c r="MPE2" s="361"/>
      <c r="MPF2" s="361"/>
      <c r="MPG2" s="361"/>
      <c r="MPH2" s="361"/>
      <c r="MPI2" s="361"/>
      <c r="MPJ2" s="361"/>
      <c r="MPK2" s="361"/>
      <c r="MPL2" s="361"/>
      <c r="MPM2" s="361"/>
      <c r="MPN2" s="361"/>
      <c r="MPO2" s="361"/>
      <c r="MPP2" s="361"/>
      <c r="MPQ2" s="361"/>
      <c r="MPR2" s="361"/>
      <c r="MPS2" s="361"/>
      <c r="MPT2" s="361"/>
      <c r="MPU2" s="361"/>
      <c r="MPV2" s="361"/>
      <c r="MPW2" s="361"/>
      <c r="MPX2" s="361"/>
      <c r="MPY2" s="361"/>
      <c r="MPZ2" s="361"/>
      <c r="MQA2" s="361"/>
      <c r="MQB2" s="361"/>
      <c r="MQC2" s="361"/>
      <c r="MQD2" s="361"/>
      <c r="MQE2" s="361"/>
      <c r="MQF2" s="361"/>
      <c r="MQG2" s="361"/>
      <c r="MQH2" s="361"/>
      <c r="MQI2" s="361"/>
      <c r="MQJ2" s="361"/>
      <c r="MQK2" s="361"/>
      <c r="MQL2" s="361"/>
      <c r="MQM2" s="361"/>
      <c r="MQN2" s="361"/>
      <c r="MQO2" s="361"/>
      <c r="MQP2" s="361"/>
      <c r="MQQ2" s="361"/>
      <c r="MQR2" s="361"/>
      <c r="MQS2" s="361"/>
      <c r="MQT2" s="361"/>
      <c r="MQU2" s="361"/>
      <c r="MQV2" s="361"/>
      <c r="MQW2" s="361"/>
      <c r="MQX2" s="361"/>
      <c r="MQY2" s="361"/>
      <c r="MQZ2" s="361"/>
      <c r="MRA2" s="361"/>
      <c r="MRB2" s="361"/>
      <c r="MRC2" s="361"/>
      <c r="MRD2" s="361"/>
      <c r="MRE2" s="361"/>
      <c r="MRF2" s="361"/>
      <c r="MRG2" s="361"/>
      <c r="MRH2" s="361"/>
      <c r="MRI2" s="361"/>
      <c r="MRJ2" s="361"/>
      <c r="MRK2" s="361"/>
      <c r="MRL2" s="361"/>
      <c r="MRM2" s="361"/>
      <c r="MRN2" s="361"/>
      <c r="MRO2" s="361"/>
      <c r="MRP2" s="361"/>
      <c r="MRQ2" s="361"/>
      <c r="MRR2" s="361"/>
      <c r="MRS2" s="361"/>
      <c r="MRT2" s="361"/>
      <c r="MRU2" s="361"/>
      <c r="MRV2" s="361"/>
      <c r="MRW2" s="361"/>
      <c r="MRX2" s="361"/>
      <c r="MRY2" s="361"/>
      <c r="MRZ2" s="361"/>
      <c r="MSA2" s="361"/>
      <c r="MSB2" s="361"/>
      <c r="MSC2" s="361"/>
      <c r="MSD2" s="361"/>
      <c r="MSE2" s="361"/>
      <c r="MSF2" s="361"/>
      <c r="MSG2" s="361"/>
      <c r="MSH2" s="361"/>
      <c r="MSI2" s="361"/>
      <c r="MSJ2" s="361"/>
      <c r="MSK2" s="361"/>
      <c r="MSL2" s="361"/>
      <c r="MSM2" s="361"/>
      <c r="MSN2" s="361"/>
      <c r="MSO2" s="361"/>
      <c r="MSP2" s="361"/>
      <c r="MSQ2" s="361"/>
      <c r="MSR2" s="361"/>
      <c r="MSS2" s="361"/>
      <c r="MST2" s="361"/>
      <c r="MSU2" s="361"/>
      <c r="MSV2" s="361"/>
      <c r="MSW2" s="361"/>
      <c r="MSX2" s="361"/>
      <c r="MSY2" s="361"/>
      <c r="MSZ2" s="361"/>
      <c r="MTA2" s="361"/>
      <c r="MTB2" s="361"/>
      <c r="MTC2" s="361"/>
      <c r="MTD2" s="361"/>
      <c r="MTE2" s="361"/>
      <c r="MTF2" s="361"/>
      <c r="MTG2" s="361"/>
      <c r="MTH2" s="361"/>
      <c r="MTI2" s="361"/>
      <c r="MTJ2" s="361"/>
      <c r="MTK2" s="361"/>
      <c r="MTL2" s="361"/>
      <c r="MTM2" s="361"/>
      <c r="MTN2" s="361"/>
      <c r="MTO2" s="361"/>
      <c r="MTP2" s="361"/>
      <c r="MTQ2" s="361"/>
      <c r="MTR2" s="361"/>
      <c r="MTS2" s="361"/>
      <c r="MTT2" s="361"/>
      <c r="MTU2" s="361"/>
      <c r="MTV2" s="361"/>
      <c r="MTW2" s="361"/>
      <c r="MTX2" s="361"/>
      <c r="MTY2" s="361"/>
      <c r="MTZ2" s="361"/>
      <c r="MUA2" s="361"/>
      <c r="MUB2" s="361"/>
      <c r="MUC2" s="361"/>
      <c r="MUD2" s="361"/>
      <c r="MUE2" s="361"/>
      <c r="MUF2" s="361"/>
      <c r="MUG2" s="361"/>
      <c r="MUH2" s="361"/>
      <c r="MUI2" s="361"/>
      <c r="MUJ2" s="361"/>
      <c r="MUK2" s="361"/>
      <c r="MUL2" s="361"/>
      <c r="MUM2" s="361"/>
      <c r="MUN2" s="361"/>
      <c r="MUO2" s="361"/>
      <c r="MUP2" s="361"/>
      <c r="MUQ2" s="361"/>
      <c r="MUR2" s="361"/>
      <c r="MUS2" s="361"/>
      <c r="MUT2" s="361"/>
      <c r="MUU2" s="361"/>
      <c r="MUV2" s="361"/>
      <c r="MUW2" s="361"/>
      <c r="MUX2" s="361"/>
      <c r="MUY2" s="361"/>
      <c r="MUZ2" s="361"/>
      <c r="MVA2" s="361"/>
      <c r="MVB2" s="361"/>
      <c r="MVC2" s="361"/>
      <c r="MVD2" s="361"/>
      <c r="MVE2" s="361"/>
      <c r="MVF2" s="361"/>
      <c r="MVG2" s="361"/>
      <c r="MVH2" s="361"/>
      <c r="MVI2" s="361"/>
      <c r="MVJ2" s="361"/>
      <c r="MVK2" s="361"/>
      <c r="MVL2" s="361"/>
      <c r="MVM2" s="361"/>
      <c r="MVN2" s="361"/>
      <c r="MVO2" s="361"/>
      <c r="MVP2" s="361"/>
      <c r="MVQ2" s="361"/>
      <c r="MVR2" s="361"/>
      <c r="MVS2" s="361"/>
      <c r="MVT2" s="361"/>
      <c r="MVU2" s="361"/>
      <c r="MVV2" s="361"/>
      <c r="MVW2" s="361"/>
      <c r="MVX2" s="361"/>
      <c r="MVY2" s="361"/>
      <c r="MVZ2" s="361"/>
      <c r="MWA2" s="361"/>
      <c r="MWB2" s="361"/>
      <c r="MWC2" s="361"/>
      <c r="MWD2" s="361"/>
      <c r="MWE2" s="361"/>
      <c r="MWF2" s="361"/>
      <c r="MWG2" s="361"/>
      <c r="MWH2" s="361"/>
      <c r="MWI2" s="361"/>
      <c r="MWJ2" s="361"/>
      <c r="MWK2" s="361"/>
      <c r="MWL2" s="361"/>
      <c r="MWM2" s="361"/>
      <c r="MWN2" s="361"/>
      <c r="MWO2" s="361"/>
      <c r="MWP2" s="361"/>
      <c r="MWQ2" s="361"/>
      <c r="MWR2" s="361"/>
      <c r="MWS2" s="361"/>
      <c r="MWT2" s="361"/>
      <c r="MWU2" s="361"/>
      <c r="MWV2" s="361"/>
      <c r="MWW2" s="361"/>
      <c r="MWX2" s="361"/>
      <c r="MWY2" s="361"/>
      <c r="MWZ2" s="361"/>
      <c r="MXA2" s="361"/>
      <c r="MXB2" s="361"/>
      <c r="MXC2" s="361"/>
      <c r="MXD2" s="361"/>
      <c r="MXE2" s="361"/>
      <c r="MXF2" s="361"/>
      <c r="MXG2" s="361"/>
      <c r="MXH2" s="361"/>
      <c r="MXI2" s="361"/>
      <c r="MXJ2" s="361"/>
      <c r="MXK2" s="361"/>
      <c r="MXL2" s="361"/>
      <c r="MXM2" s="361"/>
      <c r="MXN2" s="361"/>
      <c r="MXO2" s="361"/>
      <c r="MXP2" s="361"/>
      <c r="MXQ2" s="361"/>
      <c r="MXR2" s="361"/>
      <c r="MXS2" s="361"/>
      <c r="MXT2" s="361"/>
      <c r="MXU2" s="361"/>
      <c r="MXV2" s="361"/>
      <c r="MXW2" s="361"/>
      <c r="MXX2" s="361"/>
      <c r="MXY2" s="361"/>
      <c r="MXZ2" s="361"/>
      <c r="MYA2" s="361"/>
      <c r="MYB2" s="361"/>
      <c r="MYC2" s="361"/>
      <c r="MYD2" s="361"/>
      <c r="MYE2" s="361"/>
      <c r="MYF2" s="361"/>
      <c r="MYG2" s="361"/>
      <c r="MYH2" s="361"/>
      <c r="MYI2" s="361"/>
      <c r="MYJ2" s="361"/>
      <c r="MYK2" s="361"/>
      <c r="MYL2" s="361"/>
      <c r="MYM2" s="361"/>
      <c r="MYN2" s="361"/>
      <c r="MYO2" s="361"/>
      <c r="MYP2" s="361"/>
      <c r="MYQ2" s="361"/>
      <c r="MYR2" s="361"/>
      <c r="MYS2" s="361"/>
      <c r="MYT2" s="361"/>
      <c r="MYU2" s="361"/>
      <c r="MYV2" s="361"/>
      <c r="MYW2" s="361"/>
      <c r="MYX2" s="361"/>
      <c r="MYY2" s="361"/>
      <c r="MYZ2" s="361"/>
      <c r="MZA2" s="361"/>
      <c r="MZB2" s="361"/>
      <c r="MZC2" s="361"/>
      <c r="MZD2" s="361"/>
      <c r="MZE2" s="361"/>
      <c r="MZF2" s="361"/>
      <c r="MZG2" s="361"/>
      <c r="MZH2" s="361"/>
      <c r="MZI2" s="361"/>
      <c r="MZJ2" s="361"/>
      <c r="MZK2" s="361"/>
      <c r="MZL2" s="361"/>
      <c r="MZM2" s="361"/>
      <c r="MZN2" s="361"/>
      <c r="MZO2" s="361"/>
      <c r="MZP2" s="361"/>
      <c r="MZQ2" s="361"/>
      <c r="MZR2" s="361"/>
      <c r="MZS2" s="361"/>
      <c r="MZT2" s="361"/>
      <c r="MZU2" s="361"/>
      <c r="MZV2" s="361"/>
      <c r="MZW2" s="361"/>
      <c r="MZX2" s="361"/>
      <c r="MZY2" s="361"/>
      <c r="MZZ2" s="361"/>
      <c r="NAA2" s="361"/>
      <c r="NAB2" s="361"/>
      <c r="NAC2" s="361"/>
      <c r="NAD2" s="361"/>
      <c r="NAE2" s="361"/>
      <c r="NAF2" s="361"/>
      <c r="NAG2" s="361"/>
      <c r="NAH2" s="361"/>
      <c r="NAI2" s="361"/>
      <c r="NAJ2" s="361"/>
      <c r="NAK2" s="361"/>
      <c r="NAL2" s="361"/>
      <c r="NAM2" s="361"/>
      <c r="NAN2" s="361"/>
      <c r="NAO2" s="361"/>
      <c r="NAP2" s="361"/>
      <c r="NAQ2" s="361"/>
      <c r="NAR2" s="361"/>
      <c r="NAS2" s="361"/>
      <c r="NAT2" s="361"/>
      <c r="NAU2" s="361"/>
      <c r="NAV2" s="361"/>
      <c r="NAW2" s="361"/>
      <c r="NAX2" s="361"/>
      <c r="NAY2" s="361"/>
      <c r="NAZ2" s="361"/>
      <c r="NBA2" s="361"/>
      <c r="NBB2" s="361"/>
      <c r="NBC2" s="361"/>
      <c r="NBD2" s="361"/>
      <c r="NBE2" s="361"/>
      <c r="NBF2" s="361"/>
      <c r="NBG2" s="361"/>
      <c r="NBH2" s="361"/>
      <c r="NBI2" s="361"/>
      <c r="NBJ2" s="361"/>
      <c r="NBK2" s="361"/>
      <c r="NBL2" s="361"/>
      <c r="NBM2" s="361"/>
      <c r="NBN2" s="361"/>
      <c r="NBO2" s="361"/>
      <c r="NBP2" s="361"/>
      <c r="NBQ2" s="361"/>
      <c r="NBR2" s="361"/>
      <c r="NBS2" s="361"/>
      <c r="NBT2" s="361"/>
      <c r="NBU2" s="361"/>
      <c r="NBV2" s="361"/>
      <c r="NBW2" s="361"/>
      <c r="NBX2" s="361"/>
      <c r="NBY2" s="361"/>
      <c r="NBZ2" s="361"/>
      <c r="NCA2" s="361"/>
      <c r="NCB2" s="361"/>
      <c r="NCC2" s="361"/>
      <c r="NCD2" s="361"/>
      <c r="NCE2" s="361"/>
      <c r="NCF2" s="361"/>
      <c r="NCG2" s="361"/>
      <c r="NCH2" s="361"/>
      <c r="NCI2" s="361"/>
      <c r="NCJ2" s="361"/>
      <c r="NCK2" s="361"/>
      <c r="NCL2" s="361"/>
      <c r="NCM2" s="361"/>
      <c r="NCN2" s="361"/>
      <c r="NCO2" s="361"/>
      <c r="NCP2" s="361"/>
      <c r="NCQ2" s="361"/>
      <c r="NCR2" s="361"/>
      <c r="NCS2" s="361"/>
      <c r="NCT2" s="361"/>
      <c r="NCU2" s="361"/>
      <c r="NCV2" s="361"/>
      <c r="NCW2" s="361"/>
      <c r="NCX2" s="361"/>
      <c r="NCY2" s="361"/>
      <c r="NCZ2" s="361"/>
      <c r="NDA2" s="361"/>
      <c r="NDB2" s="361"/>
      <c r="NDC2" s="361"/>
      <c r="NDD2" s="361"/>
      <c r="NDE2" s="361"/>
      <c r="NDF2" s="361"/>
      <c r="NDG2" s="361"/>
      <c r="NDH2" s="361"/>
      <c r="NDI2" s="361"/>
      <c r="NDJ2" s="361"/>
      <c r="NDK2" s="361"/>
      <c r="NDL2" s="361"/>
      <c r="NDM2" s="361"/>
      <c r="NDN2" s="361"/>
      <c r="NDO2" s="361"/>
      <c r="NDP2" s="361"/>
      <c r="NDQ2" s="361"/>
      <c r="NDR2" s="361"/>
      <c r="NDS2" s="361"/>
      <c r="NDT2" s="361"/>
      <c r="NDU2" s="361"/>
      <c r="NDV2" s="361"/>
      <c r="NDW2" s="361"/>
      <c r="NDX2" s="361"/>
      <c r="NDY2" s="361"/>
      <c r="NDZ2" s="361"/>
      <c r="NEA2" s="361"/>
      <c r="NEB2" s="361"/>
      <c r="NEC2" s="361"/>
      <c r="NED2" s="361"/>
      <c r="NEE2" s="361"/>
      <c r="NEF2" s="361"/>
      <c r="NEG2" s="361"/>
      <c r="NEH2" s="361"/>
      <c r="NEI2" s="361"/>
      <c r="NEJ2" s="361"/>
      <c r="NEK2" s="361"/>
      <c r="NEL2" s="361"/>
      <c r="NEM2" s="361"/>
      <c r="NEN2" s="361"/>
      <c r="NEO2" s="361"/>
      <c r="NEP2" s="361"/>
      <c r="NEQ2" s="361"/>
      <c r="NER2" s="361"/>
      <c r="NES2" s="361"/>
      <c r="NET2" s="361"/>
      <c r="NEU2" s="361"/>
      <c r="NEV2" s="361"/>
      <c r="NEW2" s="361"/>
      <c r="NEX2" s="361"/>
      <c r="NEY2" s="361"/>
      <c r="NEZ2" s="361"/>
      <c r="NFA2" s="361"/>
      <c r="NFB2" s="361"/>
      <c r="NFC2" s="361"/>
      <c r="NFD2" s="361"/>
      <c r="NFE2" s="361"/>
      <c r="NFF2" s="361"/>
      <c r="NFG2" s="361"/>
      <c r="NFH2" s="361"/>
      <c r="NFI2" s="361"/>
      <c r="NFJ2" s="361"/>
      <c r="NFK2" s="361"/>
      <c r="NFL2" s="361"/>
      <c r="NFM2" s="361"/>
      <c r="NFN2" s="361"/>
      <c r="NFO2" s="361"/>
      <c r="NFP2" s="361"/>
      <c r="NFQ2" s="361"/>
      <c r="NFR2" s="361"/>
      <c r="NFS2" s="361"/>
      <c r="NFT2" s="361"/>
      <c r="NFU2" s="361"/>
      <c r="NFV2" s="361"/>
      <c r="NFW2" s="361"/>
      <c r="NFX2" s="361"/>
      <c r="NFY2" s="361"/>
      <c r="NFZ2" s="361"/>
      <c r="NGA2" s="361"/>
      <c r="NGB2" s="361"/>
      <c r="NGC2" s="361"/>
      <c r="NGD2" s="361"/>
      <c r="NGE2" s="361"/>
      <c r="NGF2" s="361"/>
      <c r="NGG2" s="361"/>
      <c r="NGH2" s="361"/>
      <c r="NGI2" s="361"/>
      <c r="NGJ2" s="361"/>
      <c r="NGK2" s="361"/>
      <c r="NGL2" s="361"/>
      <c r="NGM2" s="361"/>
      <c r="NGN2" s="361"/>
      <c r="NGO2" s="361"/>
      <c r="NGP2" s="361"/>
      <c r="NGQ2" s="361"/>
      <c r="NGR2" s="361"/>
      <c r="NGS2" s="361"/>
      <c r="NGT2" s="361"/>
      <c r="NGU2" s="361"/>
      <c r="NGV2" s="361"/>
      <c r="NGW2" s="361"/>
      <c r="NGX2" s="361"/>
      <c r="NGY2" s="361"/>
      <c r="NGZ2" s="361"/>
      <c r="NHA2" s="361"/>
      <c r="NHB2" s="361"/>
      <c r="NHC2" s="361"/>
      <c r="NHD2" s="361"/>
      <c r="NHE2" s="361"/>
      <c r="NHF2" s="361"/>
      <c r="NHG2" s="361"/>
      <c r="NHH2" s="361"/>
      <c r="NHI2" s="361"/>
      <c r="NHJ2" s="361"/>
      <c r="NHK2" s="361"/>
      <c r="NHL2" s="361"/>
      <c r="NHM2" s="361"/>
      <c r="NHN2" s="361"/>
      <c r="NHO2" s="361"/>
      <c r="NHP2" s="361"/>
      <c r="NHQ2" s="361"/>
      <c r="NHR2" s="361"/>
      <c r="NHS2" s="361"/>
      <c r="NHT2" s="361"/>
      <c r="NHU2" s="361"/>
      <c r="NHV2" s="361"/>
      <c r="NHW2" s="361"/>
      <c r="NHX2" s="361"/>
      <c r="NHY2" s="361"/>
      <c r="NHZ2" s="361"/>
      <c r="NIA2" s="361"/>
      <c r="NIB2" s="361"/>
      <c r="NIC2" s="361"/>
      <c r="NID2" s="361"/>
      <c r="NIE2" s="361"/>
      <c r="NIF2" s="361"/>
      <c r="NIG2" s="361"/>
      <c r="NIH2" s="361"/>
      <c r="NII2" s="361"/>
      <c r="NIJ2" s="361"/>
      <c r="NIK2" s="361"/>
      <c r="NIL2" s="361"/>
      <c r="NIM2" s="361"/>
      <c r="NIN2" s="361"/>
      <c r="NIO2" s="361"/>
      <c r="NIP2" s="361"/>
      <c r="NIQ2" s="361"/>
      <c r="NIR2" s="361"/>
      <c r="NIS2" s="361"/>
      <c r="NIT2" s="361"/>
      <c r="NIU2" s="361"/>
      <c r="NIV2" s="361"/>
      <c r="NIW2" s="361"/>
      <c r="NIX2" s="361"/>
      <c r="NIY2" s="361"/>
      <c r="NIZ2" s="361"/>
      <c r="NJA2" s="361"/>
      <c r="NJB2" s="361"/>
      <c r="NJC2" s="361"/>
      <c r="NJD2" s="361"/>
      <c r="NJE2" s="361"/>
      <c r="NJF2" s="361"/>
      <c r="NJG2" s="361"/>
      <c r="NJH2" s="361"/>
      <c r="NJI2" s="361"/>
      <c r="NJJ2" s="361"/>
      <c r="NJK2" s="361"/>
      <c r="NJL2" s="361"/>
      <c r="NJM2" s="361"/>
      <c r="NJN2" s="361"/>
      <c r="NJO2" s="361"/>
      <c r="NJP2" s="361"/>
      <c r="NJQ2" s="361"/>
      <c r="NJR2" s="361"/>
      <c r="NJS2" s="361"/>
      <c r="NJT2" s="361"/>
      <c r="NJU2" s="361"/>
      <c r="NJV2" s="361"/>
      <c r="NJW2" s="361"/>
      <c r="NJX2" s="361"/>
      <c r="NJY2" s="361"/>
      <c r="NJZ2" s="361"/>
      <c r="NKA2" s="361"/>
      <c r="NKB2" s="361"/>
      <c r="NKC2" s="361"/>
      <c r="NKD2" s="361"/>
      <c r="NKE2" s="361"/>
      <c r="NKF2" s="361"/>
      <c r="NKG2" s="361"/>
      <c r="NKH2" s="361"/>
      <c r="NKI2" s="361"/>
      <c r="NKJ2" s="361"/>
      <c r="NKK2" s="361"/>
      <c r="NKL2" s="361"/>
      <c r="NKM2" s="361"/>
      <c r="NKN2" s="361"/>
      <c r="NKO2" s="361"/>
      <c r="NKP2" s="361"/>
      <c r="NKQ2" s="361"/>
      <c r="NKR2" s="361"/>
      <c r="NKS2" s="361"/>
      <c r="NKT2" s="361"/>
      <c r="NKU2" s="361"/>
      <c r="NKV2" s="361"/>
      <c r="NKW2" s="361"/>
      <c r="NKX2" s="361"/>
      <c r="NKY2" s="361"/>
      <c r="NKZ2" s="361"/>
      <c r="NLA2" s="361"/>
      <c r="NLB2" s="361"/>
      <c r="NLC2" s="361"/>
      <c r="NLD2" s="361"/>
      <c r="NLE2" s="361"/>
      <c r="NLF2" s="361"/>
      <c r="NLG2" s="361"/>
      <c r="NLH2" s="361"/>
      <c r="NLI2" s="361"/>
      <c r="NLJ2" s="361"/>
      <c r="NLK2" s="361"/>
      <c r="NLL2" s="361"/>
      <c r="NLM2" s="361"/>
      <c r="NLN2" s="361"/>
      <c r="NLO2" s="361"/>
      <c r="NLP2" s="361"/>
      <c r="NLQ2" s="361"/>
      <c r="NLR2" s="361"/>
      <c r="NLS2" s="361"/>
      <c r="NLT2" s="361"/>
      <c r="NLU2" s="361"/>
      <c r="NLV2" s="361"/>
      <c r="NLW2" s="361"/>
      <c r="NLX2" s="361"/>
      <c r="NLY2" s="361"/>
      <c r="NLZ2" s="361"/>
      <c r="NMA2" s="361"/>
      <c r="NMB2" s="361"/>
      <c r="NMC2" s="361"/>
      <c r="NMD2" s="361"/>
      <c r="NME2" s="361"/>
      <c r="NMF2" s="361"/>
      <c r="NMG2" s="361"/>
      <c r="NMH2" s="361"/>
      <c r="NMI2" s="361"/>
      <c r="NMJ2" s="361"/>
      <c r="NMK2" s="361"/>
      <c r="NML2" s="361"/>
      <c r="NMM2" s="361"/>
      <c r="NMN2" s="361"/>
      <c r="NMO2" s="361"/>
      <c r="NMP2" s="361"/>
      <c r="NMQ2" s="361"/>
      <c r="NMR2" s="361"/>
      <c r="NMS2" s="361"/>
      <c r="NMT2" s="361"/>
      <c r="NMU2" s="361"/>
      <c r="NMV2" s="361"/>
      <c r="NMW2" s="361"/>
      <c r="NMX2" s="361"/>
      <c r="NMY2" s="361"/>
      <c r="NMZ2" s="361"/>
      <c r="NNA2" s="361"/>
      <c r="NNB2" s="361"/>
      <c r="NNC2" s="361"/>
      <c r="NND2" s="361"/>
      <c r="NNE2" s="361"/>
      <c r="NNF2" s="361"/>
      <c r="NNG2" s="361"/>
      <c r="NNH2" s="361"/>
      <c r="NNI2" s="361"/>
      <c r="NNJ2" s="361"/>
      <c r="NNK2" s="361"/>
      <c r="NNL2" s="361"/>
      <c r="NNM2" s="361"/>
      <c r="NNN2" s="361"/>
      <c r="NNO2" s="361"/>
      <c r="NNP2" s="361"/>
      <c r="NNQ2" s="361"/>
      <c r="NNR2" s="361"/>
      <c r="NNS2" s="361"/>
      <c r="NNT2" s="361"/>
      <c r="NNU2" s="361"/>
      <c r="NNV2" s="361"/>
      <c r="NNW2" s="361"/>
      <c r="NNX2" s="361"/>
      <c r="NNY2" s="361"/>
      <c r="NNZ2" s="361"/>
      <c r="NOA2" s="361"/>
      <c r="NOB2" s="361"/>
      <c r="NOC2" s="361"/>
      <c r="NOD2" s="361"/>
      <c r="NOE2" s="361"/>
      <c r="NOF2" s="361"/>
      <c r="NOG2" s="361"/>
      <c r="NOH2" s="361"/>
      <c r="NOI2" s="361"/>
      <c r="NOJ2" s="361"/>
      <c r="NOK2" s="361"/>
      <c r="NOL2" s="361"/>
      <c r="NOM2" s="361"/>
      <c r="NON2" s="361"/>
      <c r="NOO2" s="361"/>
      <c r="NOP2" s="361"/>
      <c r="NOQ2" s="361"/>
      <c r="NOR2" s="361"/>
      <c r="NOS2" s="361"/>
      <c r="NOT2" s="361"/>
      <c r="NOU2" s="361"/>
      <c r="NOV2" s="361"/>
      <c r="NOW2" s="361"/>
      <c r="NOX2" s="361"/>
      <c r="NOY2" s="361"/>
      <c r="NOZ2" s="361"/>
      <c r="NPA2" s="361"/>
      <c r="NPB2" s="361"/>
      <c r="NPC2" s="361"/>
      <c r="NPD2" s="361"/>
      <c r="NPE2" s="361"/>
      <c r="NPF2" s="361"/>
      <c r="NPG2" s="361"/>
      <c r="NPH2" s="361"/>
      <c r="NPI2" s="361"/>
      <c r="NPJ2" s="361"/>
      <c r="NPK2" s="361"/>
      <c r="NPL2" s="361"/>
      <c r="NPM2" s="361"/>
      <c r="NPN2" s="361"/>
      <c r="NPO2" s="361"/>
      <c r="NPP2" s="361"/>
      <c r="NPQ2" s="361"/>
      <c r="NPR2" s="361"/>
      <c r="NPS2" s="361"/>
      <c r="NPT2" s="361"/>
      <c r="NPU2" s="361"/>
      <c r="NPV2" s="361"/>
      <c r="NPW2" s="361"/>
      <c r="NPX2" s="361"/>
      <c r="NPY2" s="361"/>
      <c r="NPZ2" s="361"/>
      <c r="NQA2" s="361"/>
      <c r="NQB2" s="361"/>
      <c r="NQC2" s="361"/>
      <c r="NQD2" s="361"/>
      <c r="NQE2" s="361"/>
      <c r="NQF2" s="361"/>
      <c r="NQG2" s="361"/>
      <c r="NQH2" s="361"/>
      <c r="NQI2" s="361"/>
      <c r="NQJ2" s="361"/>
      <c r="NQK2" s="361"/>
      <c r="NQL2" s="361"/>
      <c r="NQM2" s="361"/>
      <c r="NQN2" s="361"/>
      <c r="NQO2" s="361"/>
      <c r="NQP2" s="361"/>
      <c r="NQQ2" s="361"/>
      <c r="NQR2" s="361"/>
      <c r="NQS2" s="361"/>
      <c r="NQT2" s="361"/>
      <c r="NQU2" s="361"/>
      <c r="NQV2" s="361"/>
      <c r="NQW2" s="361"/>
      <c r="NQX2" s="361"/>
      <c r="NQY2" s="361"/>
      <c r="NQZ2" s="361"/>
      <c r="NRA2" s="361"/>
      <c r="NRB2" s="361"/>
      <c r="NRC2" s="361"/>
      <c r="NRD2" s="361"/>
      <c r="NRE2" s="361"/>
      <c r="NRF2" s="361"/>
      <c r="NRG2" s="361"/>
      <c r="NRH2" s="361"/>
      <c r="NRI2" s="361"/>
      <c r="NRJ2" s="361"/>
      <c r="NRK2" s="361"/>
      <c r="NRL2" s="361"/>
      <c r="NRM2" s="361"/>
      <c r="NRN2" s="361"/>
      <c r="NRO2" s="361"/>
      <c r="NRP2" s="361"/>
      <c r="NRQ2" s="361"/>
      <c r="NRR2" s="361"/>
      <c r="NRS2" s="361"/>
      <c r="NRT2" s="361"/>
      <c r="NRU2" s="361"/>
      <c r="NRV2" s="361"/>
      <c r="NRW2" s="361"/>
      <c r="NRX2" s="361"/>
      <c r="NRY2" s="361"/>
      <c r="NRZ2" s="361"/>
      <c r="NSA2" s="361"/>
      <c r="NSB2" s="361"/>
      <c r="NSC2" s="361"/>
      <c r="NSD2" s="361"/>
      <c r="NSE2" s="361"/>
      <c r="NSF2" s="361"/>
      <c r="NSG2" s="361"/>
      <c r="NSH2" s="361"/>
      <c r="NSI2" s="361"/>
      <c r="NSJ2" s="361"/>
      <c r="NSK2" s="361"/>
      <c r="NSL2" s="361"/>
      <c r="NSM2" s="361"/>
      <c r="NSN2" s="361"/>
      <c r="NSO2" s="361"/>
      <c r="NSP2" s="361"/>
      <c r="NSQ2" s="361"/>
      <c r="NSR2" s="361"/>
      <c r="NSS2" s="361"/>
      <c r="NST2" s="361"/>
      <c r="NSU2" s="361"/>
      <c r="NSV2" s="361"/>
      <c r="NSW2" s="361"/>
      <c r="NSX2" s="361"/>
      <c r="NSY2" s="361"/>
      <c r="NSZ2" s="361"/>
      <c r="NTA2" s="361"/>
      <c r="NTB2" s="361"/>
      <c r="NTC2" s="361"/>
      <c r="NTD2" s="361"/>
      <c r="NTE2" s="361"/>
      <c r="NTF2" s="361"/>
      <c r="NTG2" s="361"/>
      <c r="NTH2" s="361"/>
      <c r="NTI2" s="361"/>
      <c r="NTJ2" s="361"/>
      <c r="NTK2" s="361"/>
      <c r="NTL2" s="361"/>
      <c r="NTM2" s="361"/>
      <c r="NTN2" s="361"/>
      <c r="NTO2" s="361"/>
      <c r="NTP2" s="361"/>
      <c r="NTQ2" s="361"/>
      <c r="NTR2" s="361"/>
      <c r="NTS2" s="361"/>
      <c r="NTT2" s="361"/>
      <c r="NTU2" s="361"/>
      <c r="NTV2" s="361"/>
      <c r="NTW2" s="361"/>
      <c r="NTX2" s="361"/>
      <c r="NTY2" s="361"/>
      <c r="NTZ2" s="361"/>
      <c r="NUA2" s="361"/>
      <c r="NUB2" s="361"/>
      <c r="NUC2" s="361"/>
      <c r="NUD2" s="361"/>
      <c r="NUE2" s="361"/>
      <c r="NUF2" s="361"/>
      <c r="NUG2" s="361"/>
      <c r="NUH2" s="361"/>
      <c r="NUI2" s="361"/>
      <c r="NUJ2" s="361"/>
      <c r="NUK2" s="361"/>
      <c r="NUL2" s="361"/>
      <c r="NUM2" s="361"/>
      <c r="NUN2" s="361"/>
      <c r="NUO2" s="361"/>
      <c r="NUP2" s="361"/>
      <c r="NUQ2" s="361"/>
      <c r="NUR2" s="361"/>
      <c r="NUS2" s="361"/>
      <c r="NUT2" s="361"/>
      <c r="NUU2" s="361"/>
      <c r="NUV2" s="361"/>
      <c r="NUW2" s="361"/>
      <c r="NUX2" s="361"/>
      <c r="NUY2" s="361"/>
      <c r="NUZ2" s="361"/>
      <c r="NVA2" s="361"/>
      <c r="NVB2" s="361"/>
      <c r="NVC2" s="361"/>
      <c r="NVD2" s="361"/>
      <c r="NVE2" s="361"/>
      <c r="NVF2" s="361"/>
      <c r="NVG2" s="361"/>
      <c r="NVH2" s="361"/>
      <c r="NVI2" s="361"/>
      <c r="NVJ2" s="361"/>
      <c r="NVK2" s="361"/>
      <c r="NVL2" s="361"/>
      <c r="NVM2" s="361"/>
      <c r="NVN2" s="361"/>
      <c r="NVO2" s="361"/>
      <c r="NVP2" s="361"/>
      <c r="NVQ2" s="361"/>
      <c r="NVR2" s="361"/>
      <c r="NVS2" s="361"/>
      <c r="NVT2" s="361"/>
      <c r="NVU2" s="361"/>
      <c r="NVV2" s="361"/>
      <c r="NVW2" s="361"/>
      <c r="NVX2" s="361"/>
      <c r="NVY2" s="361"/>
      <c r="NVZ2" s="361"/>
      <c r="NWA2" s="361"/>
      <c r="NWB2" s="361"/>
      <c r="NWC2" s="361"/>
      <c r="NWD2" s="361"/>
      <c r="NWE2" s="361"/>
      <c r="NWF2" s="361"/>
      <c r="NWG2" s="361"/>
      <c r="NWH2" s="361"/>
      <c r="NWI2" s="361"/>
      <c r="NWJ2" s="361"/>
      <c r="NWK2" s="361"/>
      <c r="NWL2" s="361"/>
      <c r="NWM2" s="361"/>
      <c r="NWN2" s="361"/>
      <c r="NWO2" s="361"/>
      <c r="NWP2" s="361"/>
      <c r="NWQ2" s="361"/>
      <c r="NWR2" s="361"/>
      <c r="NWS2" s="361"/>
      <c r="NWT2" s="361"/>
      <c r="NWU2" s="361"/>
      <c r="NWV2" s="361"/>
      <c r="NWW2" s="361"/>
      <c r="NWX2" s="361"/>
      <c r="NWY2" s="361"/>
      <c r="NWZ2" s="361"/>
      <c r="NXA2" s="361"/>
      <c r="NXB2" s="361"/>
      <c r="NXC2" s="361"/>
      <c r="NXD2" s="361"/>
      <c r="NXE2" s="361"/>
      <c r="NXF2" s="361"/>
      <c r="NXG2" s="361"/>
      <c r="NXH2" s="361"/>
      <c r="NXI2" s="361"/>
      <c r="NXJ2" s="361"/>
      <c r="NXK2" s="361"/>
      <c r="NXL2" s="361"/>
      <c r="NXM2" s="361"/>
      <c r="NXN2" s="361"/>
      <c r="NXO2" s="361"/>
      <c r="NXP2" s="361"/>
      <c r="NXQ2" s="361"/>
      <c r="NXR2" s="361"/>
      <c r="NXS2" s="361"/>
      <c r="NXT2" s="361"/>
      <c r="NXU2" s="361"/>
      <c r="NXV2" s="361"/>
      <c r="NXW2" s="361"/>
      <c r="NXX2" s="361"/>
      <c r="NXY2" s="361"/>
      <c r="NXZ2" s="361"/>
      <c r="NYA2" s="361"/>
      <c r="NYB2" s="361"/>
      <c r="NYC2" s="361"/>
      <c r="NYD2" s="361"/>
      <c r="NYE2" s="361"/>
      <c r="NYF2" s="361"/>
      <c r="NYG2" s="361"/>
      <c r="NYH2" s="361"/>
      <c r="NYI2" s="361"/>
      <c r="NYJ2" s="361"/>
      <c r="NYK2" s="361"/>
      <c r="NYL2" s="361"/>
      <c r="NYM2" s="361"/>
      <c r="NYN2" s="361"/>
      <c r="NYO2" s="361"/>
      <c r="NYP2" s="361"/>
      <c r="NYQ2" s="361"/>
      <c r="NYR2" s="361"/>
      <c r="NYS2" s="361"/>
      <c r="NYT2" s="361"/>
      <c r="NYU2" s="361"/>
      <c r="NYV2" s="361"/>
      <c r="NYW2" s="361"/>
      <c r="NYX2" s="361"/>
      <c r="NYY2" s="361"/>
      <c r="NYZ2" s="361"/>
      <c r="NZA2" s="361"/>
      <c r="NZB2" s="361"/>
      <c r="NZC2" s="361"/>
      <c r="NZD2" s="361"/>
      <c r="NZE2" s="361"/>
      <c r="NZF2" s="361"/>
      <c r="NZG2" s="361"/>
      <c r="NZH2" s="361"/>
      <c r="NZI2" s="361"/>
      <c r="NZJ2" s="361"/>
      <c r="NZK2" s="361"/>
      <c r="NZL2" s="361"/>
      <c r="NZM2" s="361"/>
      <c r="NZN2" s="361"/>
      <c r="NZO2" s="361"/>
      <c r="NZP2" s="361"/>
      <c r="NZQ2" s="361"/>
      <c r="NZR2" s="361"/>
      <c r="NZS2" s="361"/>
      <c r="NZT2" s="361"/>
      <c r="NZU2" s="361"/>
      <c r="NZV2" s="361"/>
      <c r="NZW2" s="361"/>
      <c r="NZX2" s="361"/>
      <c r="NZY2" s="361"/>
      <c r="NZZ2" s="361"/>
      <c r="OAA2" s="361"/>
      <c r="OAB2" s="361"/>
      <c r="OAC2" s="361"/>
      <c r="OAD2" s="361"/>
      <c r="OAE2" s="361"/>
      <c r="OAF2" s="361"/>
      <c r="OAG2" s="361"/>
      <c r="OAH2" s="361"/>
      <c r="OAI2" s="361"/>
      <c r="OAJ2" s="361"/>
      <c r="OAK2" s="361"/>
      <c r="OAL2" s="361"/>
      <c r="OAM2" s="361"/>
      <c r="OAN2" s="361"/>
      <c r="OAO2" s="361"/>
      <c r="OAP2" s="361"/>
      <c r="OAQ2" s="361"/>
      <c r="OAR2" s="361"/>
      <c r="OAS2" s="361"/>
      <c r="OAT2" s="361"/>
      <c r="OAU2" s="361"/>
      <c r="OAV2" s="361"/>
      <c r="OAW2" s="361"/>
      <c r="OAX2" s="361"/>
      <c r="OAY2" s="361"/>
      <c r="OAZ2" s="361"/>
      <c r="OBA2" s="361"/>
      <c r="OBB2" s="361"/>
      <c r="OBC2" s="361"/>
      <c r="OBD2" s="361"/>
      <c r="OBE2" s="361"/>
      <c r="OBF2" s="361"/>
      <c r="OBG2" s="361"/>
      <c r="OBH2" s="361"/>
      <c r="OBI2" s="361"/>
      <c r="OBJ2" s="361"/>
      <c r="OBK2" s="361"/>
      <c r="OBL2" s="361"/>
      <c r="OBM2" s="361"/>
      <c r="OBN2" s="361"/>
      <c r="OBO2" s="361"/>
      <c r="OBP2" s="361"/>
      <c r="OBQ2" s="361"/>
      <c r="OBR2" s="361"/>
      <c r="OBS2" s="361"/>
      <c r="OBT2" s="361"/>
      <c r="OBU2" s="361"/>
      <c r="OBV2" s="361"/>
      <c r="OBW2" s="361"/>
      <c r="OBX2" s="361"/>
      <c r="OBY2" s="361"/>
      <c r="OBZ2" s="361"/>
      <c r="OCA2" s="361"/>
      <c r="OCB2" s="361"/>
      <c r="OCC2" s="361"/>
      <c r="OCD2" s="361"/>
      <c r="OCE2" s="361"/>
      <c r="OCF2" s="361"/>
      <c r="OCG2" s="361"/>
      <c r="OCH2" s="361"/>
      <c r="OCI2" s="361"/>
      <c r="OCJ2" s="361"/>
      <c r="OCK2" s="361"/>
      <c r="OCL2" s="361"/>
      <c r="OCM2" s="361"/>
      <c r="OCN2" s="361"/>
      <c r="OCO2" s="361"/>
      <c r="OCP2" s="361"/>
      <c r="OCQ2" s="361"/>
      <c r="OCR2" s="361"/>
      <c r="OCS2" s="361"/>
      <c r="OCT2" s="361"/>
      <c r="OCU2" s="361"/>
      <c r="OCV2" s="361"/>
      <c r="OCW2" s="361"/>
      <c r="OCX2" s="361"/>
      <c r="OCY2" s="361"/>
      <c r="OCZ2" s="361"/>
      <c r="ODA2" s="361"/>
      <c r="ODB2" s="361"/>
      <c r="ODC2" s="361"/>
      <c r="ODD2" s="361"/>
      <c r="ODE2" s="361"/>
      <c r="ODF2" s="361"/>
      <c r="ODG2" s="361"/>
      <c r="ODH2" s="361"/>
      <c r="ODI2" s="361"/>
      <c r="ODJ2" s="361"/>
      <c r="ODK2" s="361"/>
      <c r="ODL2" s="361"/>
      <c r="ODM2" s="361"/>
      <c r="ODN2" s="361"/>
      <c r="ODO2" s="361"/>
      <c r="ODP2" s="361"/>
      <c r="ODQ2" s="361"/>
      <c r="ODR2" s="361"/>
      <c r="ODS2" s="361"/>
      <c r="ODT2" s="361"/>
      <c r="ODU2" s="361"/>
      <c r="ODV2" s="361"/>
      <c r="ODW2" s="361"/>
      <c r="ODX2" s="361"/>
      <c r="ODY2" s="361"/>
      <c r="ODZ2" s="361"/>
      <c r="OEA2" s="361"/>
      <c r="OEB2" s="361"/>
      <c r="OEC2" s="361"/>
      <c r="OED2" s="361"/>
      <c r="OEE2" s="361"/>
      <c r="OEF2" s="361"/>
      <c r="OEG2" s="361"/>
      <c r="OEH2" s="361"/>
      <c r="OEI2" s="361"/>
      <c r="OEJ2" s="361"/>
      <c r="OEK2" s="361"/>
      <c r="OEL2" s="361"/>
      <c r="OEM2" s="361"/>
      <c r="OEN2" s="361"/>
      <c r="OEO2" s="361"/>
      <c r="OEP2" s="361"/>
      <c r="OEQ2" s="361"/>
      <c r="OER2" s="361"/>
      <c r="OES2" s="361"/>
      <c r="OET2" s="361"/>
      <c r="OEU2" s="361"/>
      <c r="OEV2" s="361"/>
      <c r="OEW2" s="361"/>
      <c r="OEX2" s="361"/>
      <c r="OEY2" s="361"/>
      <c r="OEZ2" s="361"/>
      <c r="OFA2" s="361"/>
      <c r="OFB2" s="361"/>
      <c r="OFC2" s="361"/>
      <c r="OFD2" s="361"/>
      <c r="OFE2" s="361"/>
      <c r="OFF2" s="361"/>
      <c r="OFG2" s="361"/>
      <c r="OFH2" s="361"/>
      <c r="OFI2" s="361"/>
      <c r="OFJ2" s="361"/>
      <c r="OFK2" s="361"/>
      <c r="OFL2" s="361"/>
      <c r="OFM2" s="361"/>
      <c r="OFN2" s="361"/>
      <c r="OFO2" s="361"/>
      <c r="OFP2" s="361"/>
      <c r="OFQ2" s="361"/>
      <c r="OFR2" s="361"/>
      <c r="OFS2" s="361"/>
      <c r="OFT2" s="361"/>
      <c r="OFU2" s="361"/>
      <c r="OFV2" s="361"/>
      <c r="OFW2" s="361"/>
      <c r="OFX2" s="361"/>
      <c r="OFY2" s="361"/>
      <c r="OFZ2" s="361"/>
      <c r="OGA2" s="361"/>
      <c r="OGB2" s="361"/>
      <c r="OGC2" s="361"/>
      <c r="OGD2" s="361"/>
      <c r="OGE2" s="361"/>
      <c r="OGF2" s="361"/>
      <c r="OGG2" s="361"/>
      <c r="OGH2" s="361"/>
      <c r="OGI2" s="361"/>
      <c r="OGJ2" s="361"/>
      <c r="OGK2" s="361"/>
      <c r="OGL2" s="361"/>
      <c r="OGM2" s="361"/>
      <c r="OGN2" s="361"/>
      <c r="OGO2" s="361"/>
      <c r="OGP2" s="361"/>
      <c r="OGQ2" s="361"/>
      <c r="OGR2" s="361"/>
      <c r="OGS2" s="361"/>
      <c r="OGT2" s="361"/>
      <c r="OGU2" s="361"/>
      <c r="OGV2" s="361"/>
      <c r="OGW2" s="361"/>
      <c r="OGX2" s="361"/>
      <c r="OGY2" s="361"/>
      <c r="OGZ2" s="361"/>
      <c r="OHA2" s="361"/>
      <c r="OHB2" s="361"/>
      <c r="OHC2" s="361"/>
      <c r="OHD2" s="361"/>
      <c r="OHE2" s="361"/>
      <c r="OHF2" s="361"/>
      <c r="OHG2" s="361"/>
      <c r="OHH2" s="361"/>
      <c r="OHI2" s="361"/>
      <c r="OHJ2" s="361"/>
      <c r="OHK2" s="361"/>
      <c r="OHL2" s="361"/>
      <c r="OHM2" s="361"/>
      <c r="OHN2" s="361"/>
      <c r="OHO2" s="361"/>
      <c r="OHP2" s="361"/>
      <c r="OHQ2" s="361"/>
      <c r="OHR2" s="361"/>
      <c r="OHS2" s="361"/>
      <c r="OHT2" s="361"/>
      <c r="OHU2" s="361"/>
      <c r="OHV2" s="361"/>
      <c r="OHW2" s="361"/>
      <c r="OHX2" s="361"/>
      <c r="OHY2" s="361"/>
      <c r="OHZ2" s="361"/>
      <c r="OIA2" s="361"/>
      <c r="OIB2" s="361"/>
      <c r="OIC2" s="361"/>
      <c r="OID2" s="361"/>
      <c r="OIE2" s="361"/>
      <c r="OIF2" s="361"/>
      <c r="OIG2" s="361"/>
      <c r="OIH2" s="361"/>
      <c r="OII2" s="361"/>
      <c r="OIJ2" s="361"/>
      <c r="OIK2" s="361"/>
      <c r="OIL2" s="361"/>
      <c r="OIM2" s="361"/>
      <c r="OIN2" s="361"/>
      <c r="OIO2" s="361"/>
      <c r="OIP2" s="361"/>
      <c r="OIQ2" s="361"/>
      <c r="OIR2" s="361"/>
      <c r="OIS2" s="361"/>
      <c r="OIT2" s="361"/>
      <c r="OIU2" s="361"/>
      <c r="OIV2" s="361"/>
      <c r="OIW2" s="361"/>
      <c r="OIX2" s="361"/>
      <c r="OIY2" s="361"/>
      <c r="OIZ2" s="361"/>
      <c r="OJA2" s="361"/>
      <c r="OJB2" s="361"/>
      <c r="OJC2" s="361"/>
      <c r="OJD2" s="361"/>
      <c r="OJE2" s="361"/>
      <c r="OJF2" s="361"/>
      <c r="OJG2" s="361"/>
      <c r="OJH2" s="361"/>
      <c r="OJI2" s="361"/>
      <c r="OJJ2" s="361"/>
      <c r="OJK2" s="361"/>
      <c r="OJL2" s="361"/>
      <c r="OJM2" s="361"/>
      <c r="OJN2" s="361"/>
      <c r="OJO2" s="361"/>
      <c r="OJP2" s="361"/>
      <c r="OJQ2" s="361"/>
      <c r="OJR2" s="361"/>
      <c r="OJS2" s="361"/>
      <c r="OJT2" s="361"/>
      <c r="OJU2" s="361"/>
      <c r="OJV2" s="361"/>
      <c r="OJW2" s="361"/>
      <c r="OJX2" s="361"/>
      <c r="OJY2" s="361"/>
      <c r="OJZ2" s="361"/>
      <c r="OKA2" s="361"/>
      <c r="OKB2" s="361"/>
      <c r="OKC2" s="361"/>
      <c r="OKD2" s="361"/>
      <c r="OKE2" s="361"/>
      <c r="OKF2" s="361"/>
      <c r="OKG2" s="361"/>
      <c r="OKH2" s="361"/>
      <c r="OKI2" s="361"/>
      <c r="OKJ2" s="361"/>
      <c r="OKK2" s="361"/>
      <c r="OKL2" s="361"/>
      <c r="OKM2" s="361"/>
      <c r="OKN2" s="361"/>
      <c r="OKO2" s="361"/>
      <c r="OKP2" s="361"/>
      <c r="OKQ2" s="361"/>
      <c r="OKR2" s="361"/>
      <c r="OKS2" s="361"/>
      <c r="OKT2" s="361"/>
      <c r="OKU2" s="361"/>
      <c r="OKV2" s="361"/>
      <c r="OKW2" s="361"/>
      <c r="OKX2" s="361"/>
      <c r="OKY2" s="361"/>
      <c r="OKZ2" s="361"/>
      <c r="OLA2" s="361"/>
      <c r="OLB2" s="361"/>
      <c r="OLC2" s="361"/>
      <c r="OLD2" s="361"/>
      <c r="OLE2" s="361"/>
      <c r="OLF2" s="361"/>
      <c r="OLG2" s="361"/>
      <c r="OLH2" s="361"/>
      <c r="OLI2" s="361"/>
      <c r="OLJ2" s="361"/>
      <c r="OLK2" s="361"/>
      <c r="OLL2" s="361"/>
      <c r="OLM2" s="361"/>
      <c r="OLN2" s="361"/>
      <c r="OLO2" s="361"/>
      <c r="OLP2" s="361"/>
      <c r="OLQ2" s="361"/>
      <c r="OLR2" s="361"/>
      <c r="OLS2" s="361"/>
      <c r="OLT2" s="361"/>
      <c r="OLU2" s="361"/>
      <c r="OLV2" s="361"/>
      <c r="OLW2" s="361"/>
      <c r="OLX2" s="361"/>
      <c r="OLY2" s="361"/>
      <c r="OLZ2" s="361"/>
      <c r="OMA2" s="361"/>
      <c r="OMB2" s="361"/>
      <c r="OMC2" s="361"/>
      <c r="OMD2" s="361"/>
      <c r="OME2" s="361"/>
      <c r="OMF2" s="361"/>
      <c r="OMG2" s="361"/>
      <c r="OMH2" s="361"/>
      <c r="OMI2" s="361"/>
      <c r="OMJ2" s="361"/>
      <c r="OMK2" s="361"/>
      <c r="OML2" s="361"/>
      <c r="OMM2" s="361"/>
      <c r="OMN2" s="361"/>
      <c r="OMO2" s="361"/>
      <c r="OMP2" s="361"/>
      <c r="OMQ2" s="361"/>
      <c r="OMR2" s="361"/>
      <c r="OMS2" s="361"/>
      <c r="OMT2" s="361"/>
      <c r="OMU2" s="361"/>
      <c r="OMV2" s="361"/>
      <c r="OMW2" s="361"/>
      <c r="OMX2" s="361"/>
      <c r="OMY2" s="361"/>
      <c r="OMZ2" s="361"/>
      <c r="ONA2" s="361"/>
      <c r="ONB2" s="361"/>
      <c r="ONC2" s="361"/>
      <c r="OND2" s="361"/>
      <c r="ONE2" s="361"/>
      <c r="ONF2" s="361"/>
      <c r="ONG2" s="361"/>
      <c r="ONH2" s="361"/>
      <c r="ONI2" s="361"/>
      <c r="ONJ2" s="361"/>
      <c r="ONK2" s="361"/>
      <c r="ONL2" s="361"/>
      <c r="ONM2" s="361"/>
      <c r="ONN2" s="361"/>
      <c r="ONO2" s="361"/>
      <c r="ONP2" s="361"/>
      <c r="ONQ2" s="361"/>
      <c r="ONR2" s="361"/>
      <c r="ONS2" s="361"/>
      <c r="ONT2" s="361"/>
      <c r="ONU2" s="361"/>
      <c r="ONV2" s="361"/>
      <c r="ONW2" s="361"/>
      <c r="ONX2" s="361"/>
      <c r="ONY2" s="361"/>
      <c r="ONZ2" s="361"/>
      <c r="OOA2" s="361"/>
      <c r="OOB2" s="361"/>
      <c r="OOC2" s="361"/>
      <c r="OOD2" s="361"/>
      <c r="OOE2" s="361"/>
      <c r="OOF2" s="361"/>
      <c r="OOG2" s="361"/>
      <c r="OOH2" s="361"/>
      <c r="OOI2" s="361"/>
      <c r="OOJ2" s="361"/>
      <c r="OOK2" s="361"/>
      <c r="OOL2" s="361"/>
      <c r="OOM2" s="361"/>
      <c r="OON2" s="361"/>
      <c r="OOO2" s="361"/>
      <c r="OOP2" s="361"/>
      <c r="OOQ2" s="361"/>
      <c r="OOR2" s="361"/>
      <c r="OOS2" s="361"/>
      <c r="OOT2" s="361"/>
      <c r="OOU2" s="361"/>
      <c r="OOV2" s="361"/>
      <c r="OOW2" s="361"/>
      <c r="OOX2" s="361"/>
      <c r="OOY2" s="361"/>
      <c r="OOZ2" s="361"/>
      <c r="OPA2" s="361"/>
      <c r="OPB2" s="361"/>
      <c r="OPC2" s="361"/>
      <c r="OPD2" s="361"/>
      <c r="OPE2" s="361"/>
      <c r="OPF2" s="361"/>
      <c r="OPG2" s="361"/>
      <c r="OPH2" s="361"/>
      <c r="OPI2" s="361"/>
      <c r="OPJ2" s="361"/>
      <c r="OPK2" s="361"/>
      <c r="OPL2" s="361"/>
      <c r="OPM2" s="361"/>
      <c r="OPN2" s="361"/>
      <c r="OPO2" s="361"/>
      <c r="OPP2" s="361"/>
      <c r="OPQ2" s="361"/>
      <c r="OPR2" s="361"/>
      <c r="OPS2" s="361"/>
      <c r="OPT2" s="361"/>
      <c r="OPU2" s="361"/>
      <c r="OPV2" s="361"/>
      <c r="OPW2" s="361"/>
      <c r="OPX2" s="361"/>
      <c r="OPY2" s="361"/>
      <c r="OPZ2" s="361"/>
      <c r="OQA2" s="361"/>
      <c r="OQB2" s="361"/>
      <c r="OQC2" s="361"/>
      <c r="OQD2" s="361"/>
      <c r="OQE2" s="361"/>
      <c r="OQF2" s="361"/>
      <c r="OQG2" s="361"/>
      <c r="OQH2" s="361"/>
      <c r="OQI2" s="361"/>
      <c r="OQJ2" s="361"/>
      <c r="OQK2" s="361"/>
      <c r="OQL2" s="361"/>
      <c r="OQM2" s="361"/>
      <c r="OQN2" s="361"/>
      <c r="OQO2" s="361"/>
      <c r="OQP2" s="361"/>
      <c r="OQQ2" s="361"/>
      <c r="OQR2" s="361"/>
      <c r="OQS2" s="361"/>
      <c r="OQT2" s="361"/>
      <c r="OQU2" s="361"/>
      <c r="OQV2" s="361"/>
      <c r="OQW2" s="361"/>
      <c r="OQX2" s="361"/>
      <c r="OQY2" s="361"/>
      <c r="OQZ2" s="361"/>
      <c r="ORA2" s="361"/>
      <c r="ORB2" s="361"/>
      <c r="ORC2" s="361"/>
      <c r="ORD2" s="361"/>
      <c r="ORE2" s="361"/>
      <c r="ORF2" s="361"/>
      <c r="ORG2" s="361"/>
      <c r="ORH2" s="361"/>
      <c r="ORI2" s="361"/>
      <c r="ORJ2" s="361"/>
      <c r="ORK2" s="361"/>
      <c r="ORL2" s="361"/>
      <c r="ORM2" s="361"/>
      <c r="ORN2" s="361"/>
      <c r="ORO2" s="361"/>
      <c r="ORP2" s="361"/>
      <c r="ORQ2" s="361"/>
      <c r="ORR2" s="361"/>
      <c r="ORS2" s="361"/>
      <c r="ORT2" s="361"/>
      <c r="ORU2" s="361"/>
      <c r="ORV2" s="361"/>
      <c r="ORW2" s="361"/>
      <c r="ORX2" s="361"/>
      <c r="ORY2" s="361"/>
      <c r="ORZ2" s="361"/>
      <c r="OSA2" s="361"/>
      <c r="OSB2" s="361"/>
      <c r="OSC2" s="361"/>
      <c r="OSD2" s="361"/>
      <c r="OSE2" s="361"/>
      <c r="OSF2" s="361"/>
      <c r="OSG2" s="361"/>
      <c r="OSH2" s="361"/>
      <c r="OSI2" s="361"/>
      <c r="OSJ2" s="361"/>
      <c r="OSK2" s="361"/>
      <c r="OSL2" s="361"/>
      <c r="OSM2" s="361"/>
      <c r="OSN2" s="361"/>
      <c r="OSO2" s="361"/>
      <c r="OSP2" s="361"/>
      <c r="OSQ2" s="361"/>
      <c r="OSR2" s="361"/>
      <c r="OSS2" s="361"/>
      <c r="OST2" s="361"/>
      <c r="OSU2" s="361"/>
      <c r="OSV2" s="361"/>
      <c r="OSW2" s="361"/>
      <c r="OSX2" s="361"/>
      <c r="OSY2" s="361"/>
      <c r="OSZ2" s="361"/>
      <c r="OTA2" s="361"/>
      <c r="OTB2" s="361"/>
      <c r="OTC2" s="361"/>
      <c r="OTD2" s="361"/>
      <c r="OTE2" s="361"/>
      <c r="OTF2" s="361"/>
      <c r="OTG2" s="361"/>
      <c r="OTH2" s="361"/>
      <c r="OTI2" s="361"/>
      <c r="OTJ2" s="361"/>
      <c r="OTK2" s="361"/>
      <c r="OTL2" s="361"/>
      <c r="OTM2" s="361"/>
      <c r="OTN2" s="361"/>
      <c r="OTO2" s="361"/>
      <c r="OTP2" s="361"/>
      <c r="OTQ2" s="361"/>
      <c r="OTR2" s="361"/>
      <c r="OTS2" s="361"/>
      <c r="OTT2" s="361"/>
      <c r="OTU2" s="361"/>
      <c r="OTV2" s="361"/>
      <c r="OTW2" s="361"/>
      <c r="OTX2" s="361"/>
      <c r="OTY2" s="361"/>
      <c r="OTZ2" s="361"/>
      <c r="OUA2" s="361"/>
      <c r="OUB2" s="361"/>
      <c r="OUC2" s="361"/>
      <c r="OUD2" s="361"/>
      <c r="OUE2" s="361"/>
      <c r="OUF2" s="361"/>
      <c r="OUG2" s="361"/>
      <c r="OUH2" s="361"/>
      <c r="OUI2" s="361"/>
      <c r="OUJ2" s="361"/>
      <c r="OUK2" s="361"/>
      <c r="OUL2" s="361"/>
      <c r="OUM2" s="361"/>
      <c r="OUN2" s="361"/>
      <c r="OUO2" s="361"/>
      <c r="OUP2" s="361"/>
      <c r="OUQ2" s="361"/>
      <c r="OUR2" s="361"/>
      <c r="OUS2" s="361"/>
      <c r="OUT2" s="361"/>
      <c r="OUU2" s="361"/>
      <c r="OUV2" s="361"/>
      <c r="OUW2" s="361"/>
      <c r="OUX2" s="361"/>
      <c r="OUY2" s="361"/>
      <c r="OUZ2" s="361"/>
      <c r="OVA2" s="361"/>
      <c r="OVB2" s="361"/>
      <c r="OVC2" s="361"/>
      <c r="OVD2" s="361"/>
      <c r="OVE2" s="361"/>
      <c r="OVF2" s="361"/>
      <c r="OVG2" s="361"/>
      <c r="OVH2" s="361"/>
      <c r="OVI2" s="361"/>
      <c r="OVJ2" s="361"/>
      <c r="OVK2" s="361"/>
      <c r="OVL2" s="361"/>
      <c r="OVM2" s="361"/>
      <c r="OVN2" s="361"/>
      <c r="OVO2" s="361"/>
      <c r="OVP2" s="361"/>
      <c r="OVQ2" s="361"/>
      <c r="OVR2" s="361"/>
      <c r="OVS2" s="361"/>
      <c r="OVT2" s="361"/>
      <c r="OVU2" s="361"/>
      <c r="OVV2" s="361"/>
      <c r="OVW2" s="361"/>
      <c r="OVX2" s="361"/>
      <c r="OVY2" s="361"/>
      <c r="OVZ2" s="361"/>
      <c r="OWA2" s="361"/>
      <c r="OWB2" s="361"/>
      <c r="OWC2" s="361"/>
      <c r="OWD2" s="361"/>
      <c r="OWE2" s="361"/>
      <c r="OWF2" s="361"/>
      <c r="OWG2" s="361"/>
      <c r="OWH2" s="361"/>
      <c r="OWI2" s="361"/>
      <c r="OWJ2" s="361"/>
      <c r="OWK2" s="361"/>
      <c r="OWL2" s="361"/>
      <c r="OWM2" s="361"/>
      <c r="OWN2" s="361"/>
      <c r="OWO2" s="361"/>
      <c r="OWP2" s="361"/>
      <c r="OWQ2" s="361"/>
      <c r="OWR2" s="361"/>
      <c r="OWS2" s="361"/>
      <c r="OWT2" s="361"/>
      <c r="OWU2" s="361"/>
      <c r="OWV2" s="361"/>
      <c r="OWW2" s="361"/>
      <c r="OWX2" s="361"/>
      <c r="OWY2" s="361"/>
      <c r="OWZ2" s="361"/>
      <c r="OXA2" s="361"/>
      <c r="OXB2" s="361"/>
      <c r="OXC2" s="361"/>
      <c r="OXD2" s="361"/>
      <c r="OXE2" s="361"/>
      <c r="OXF2" s="361"/>
      <c r="OXG2" s="361"/>
      <c r="OXH2" s="361"/>
      <c r="OXI2" s="361"/>
      <c r="OXJ2" s="361"/>
      <c r="OXK2" s="361"/>
      <c r="OXL2" s="361"/>
      <c r="OXM2" s="361"/>
      <c r="OXN2" s="361"/>
      <c r="OXO2" s="361"/>
      <c r="OXP2" s="361"/>
      <c r="OXQ2" s="361"/>
      <c r="OXR2" s="361"/>
      <c r="OXS2" s="361"/>
      <c r="OXT2" s="361"/>
      <c r="OXU2" s="361"/>
      <c r="OXV2" s="361"/>
      <c r="OXW2" s="361"/>
      <c r="OXX2" s="361"/>
      <c r="OXY2" s="361"/>
      <c r="OXZ2" s="361"/>
      <c r="OYA2" s="361"/>
      <c r="OYB2" s="361"/>
      <c r="OYC2" s="361"/>
      <c r="OYD2" s="361"/>
      <c r="OYE2" s="361"/>
      <c r="OYF2" s="361"/>
      <c r="OYG2" s="361"/>
      <c r="OYH2" s="361"/>
      <c r="OYI2" s="361"/>
      <c r="OYJ2" s="361"/>
      <c r="OYK2" s="361"/>
      <c r="OYL2" s="361"/>
      <c r="OYM2" s="361"/>
      <c r="OYN2" s="361"/>
      <c r="OYO2" s="361"/>
      <c r="OYP2" s="361"/>
      <c r="OYQ2" s="361"/>
      <c r="OYR2" s="361"/>
      <c r="OYS2" s="361"/>
      <c r="OYT2" s="361"/>
      <c r="OYU2" s="361"/>
      <c r="OYV2" s="361"/>
      <c r="OYW2" s="361"/>
      <c r="OYX2" s="361"/>
      <c r="OYY2" s="361"/>
      <c r="OYZ2" s="361"/>
      <c r="OZA2" s="361"/>
      <c r="OZB2" s="361"/>
      <c r="OZC2" s="361"/>
      <c r="OZD2" s="361"/>
      <c r="OZE2" s="361"/>
      <c r="OZF2" s="361"/>
      <c r="OZG2" s="361"/>
      <c r="OZH2" s="361"/>
      <c r="OZI2" s="361"/>
      <c r="OZJ2" s="361"/>
      <c r="OZK2" s="361"/>
      <c r="OZL2" s="361"/>
      <c r="OZM2" s="361"/>
      <c r="OZN2" s="361"/>
      <c r="OZO2" s="361"/>
      <c r="OZP2" s="361"/>
      <c r="OZQ2" s="361"/>
      <c r="OZR2" s="361"/>
      <c r="OZS2" s="361"/>
      <c r="OZT2" s="361"/>
      <c r="OZU2" s="361"/>
      <c r="OZV2" s="361"/>
      <c r="OZW2" s="361"/>
      <c r="OZX2" s="361"/>
      <c r="OZY2" s="361"/>
      <c r="OZZ2" s="361"/>
      <c r="PAA2" s="361"/>
      <c r="PAB2" s="361"/>
      <c r="PAC2" s="361"/>
      <c r="PAD2" s="361"/>
      <c r="PAE2" s="361"/>
      <c r="PAF2" s="361"/>
      <c r="PAG2" s="361"/>
      <c r="PAH2" s="361"/>
      <c r="PAI2" s="361"/>
      <c r="PAJ2" s="361"/>
      <c r="PAK2" s="361"/>
      <c r="PAL2" s="361"/>
      <c r="PAM2" s="361"/>
      <c r="PAN2" s="361"/>
      <c r="PAO2" s="361"/>
      <c r="PAP2" s="361"/>
      <c r="PAQ2" s="361"/>
      <c r="PAR2" s="361"/>
      <c r="PAS2" s="361"/>
      <c r="PAT2" s="361"/>
      <c r="PAU2" s="361"/>
      <c r="PAV2" s="361"/>
      <c r="PAW2" s="361"/>
      <c r="PAX2" s="361"/>
      <c r="PAY2" s="361"/>
      <c r="PAZ2" s="361"/>
      <c r="PBA2" s="361"/>
      <c r="PBB2" s="361"/>
      <c r="PBC2" s="361"/>
      <c r="PBD2" s="361"/>
      <c r="PBE2" s="361"/>
      <c r="PBF2" s="361"/>
      <c r="PBG2" s="361"/>
      <c r="PBH2" s="361"/>
      <c r="PBI2" s="361"/>
      <c r="PBJ2" s="361"/>
      <c r="PBK2" s="361"/>
      <c r="PBL2" s="361"/>
      <c r="PBM2" s="361"/>
      <c r="PBN2" s="361"/>
      <c r="PBO2" s="361"/>
      <c r="PBP2" s="361"/>
      <c r="PBQ2" s="361"/>
      <c r="PBR2" s="361"/>
      <c r="PBS2" s="361"/>
      <c r="PBT2" s="361"/>
      <c r="PBU2" s="361"/>
      <c r="PBV2" s="361"/>
      <c r="PBW2" s="361"/>
      <c r="PBX2" s="361"/>
      <c r="PBY2" s="361"/>
      <c r="PBZ2" s="361"/>
      <c r="PCA2" s="361"/>
      <c r="PCB2" s="361"/>
      <c r="PCC2" s="361"/>
      <c r="PCD2" s="361"/>
      <c r="PCE2" s="361"/>
      <c r="PCF2" s="361"/>
      <c r="PCG2" s="361"/>
      <c r="PCH2" s="361"/>
      <c r="PCI2" s="361"/>
      <c r="PCJ2" s="361"/>
      <c r="PCK2" s="361"/>
      <c r="PCL2" s="361"/>
      <c r="PCM2" s="361"/>
      <c r="PCN2" s="361"/>
      <c r="PCO2" s="361"/>
      <c r="PCP2" s="361"/>
      <c r="PCQ2" s="361"/>
      <c r="PCR2" s="361"/>
      <c r="PCS2" s="361"/>
      <c r="PCT2" s="361"/>
      <c r="PCU2" s="361"/>
      <c r="PCV2" s="361"/>
      <c r="PCW2" s="361"/>
      <c r="PCX2" s="361"/>
      <c r="PCY2" s="361"/>
      <c r="PCZ2" s="361"/>
      <c r="PDA2" s="361"/>
      <c r="PDB2" s="361"/>
      <c r="PDC2" s="361"/>
      <c r="PDD2" s="361"/>
      <c r="PDE2" s="361"/>
      <c r="PDF2" s="361"/>
      <c r="PDG2" s="361"/>
      <c r="PDH2" s="361"/>
      <c r="PDI2" s="361"/>
      <c r="PDJ2" s="361"/>
      <c r="PDK2" s="361"/>
      <c r="PDL2" s="361"/>
      <c r="PDM2" s="361"/>
      <c r="PDN2" s="361"/>
      <c r="PDO2" s="361"/>
      <c r="PDP2" s="361"/>
      <c r="PDQ2" s="361"/>
      <c r="PDR2" s="361"/>
      <c r="PDS2" s="361"/>
      <c r="PDT2" s="361"/>
      <c r="PDU2" s="361"/>
      <c r="PDV2" s="361"/>
      <c r="PDW2" s="361"/>
      <c r="PDX2" s="361"/>
      <c r="PDY2" s="361"/>
      <c r="PDZ2" s="361"/>
      <c r="PEA2" s="361"/>
      <c r="PEB2" s="361"/>
      <c r="PEC2" s="361"/>
      <c r="PED2" s="361"/>
      <c r="PEE2" s="361"/>
      <c r="PEF2" s="361"/>
      <c r="PEG2" s="361"/>
      <c r="PEH2" s="361"/>
      <c r="PEI2" s="361"/>
      <c r="PEJ2" s="361"/>
      <c r="PEK2" s="361"/>
      <c r="PEL2" s="361"/>
      <c r="PEM2" s="361"/>
      <c r="PEN2" s="361"/>
      <c r="PEO2" s="361"/>
      <c r="PEP2" s="361"/>
      <c r="PEQ2" s="361"/>
      <c r="PER2" s="361"/>
      <c r="PES2" s="361"/>
      <c r="PET2" s="361"/>
      <c r="PEU2" s="361"/>
      <c r="PEV2" s="361"/>
      <c r="PEW2" s="361"/>
      <c r="PEX2" s="361"/>
      <c r="PEY2" s="361"/>
      <c r="PEZ2" s="361"/>
      <c r="PFA2" s="361"/>
      <c r="PFB2" s="361"/>
      <c r="PFC2" s="361"/>
      <c r="PFD2" s="361"/>
      <c r="PFE2" s="361"/>
      <c r="PFF2" s="361"/>
      <c r="PFG2" s="361"/>
      <c r="PFH2" s="361"/>
      <c r="PFI2" s="361"/>
      <c r="PFJ2" s="361"/>
      <c r="PFK2" s="361"/>
      <c r="PFL2" s="361"/>
      <c r="PFM2" s="361"/>
      <c r="PFN2" s="361"/>
      <c r="PFO2" s="361"/>
      <c r="PFP2" s="361"/>
      <c r="PFQ2" s="361"/>
      <c r="PFR2" s="361"/>
      <c r="PFS2" s="361"/>
      <c r="PFT2" s="361"/>
      <c r="PFU2" s="361"/>
      <c r="PFV2" s="361"/>
      <c r="PFW2" s="361"/>
      <c r="PFX2" s="361"/>
      <c r="PFY2" s="361"/>
      <c r="PFZ2" s="361"/>
      <c r="PGA2" s="361"/>
      <c r="PGB2" s="361"/>
      <c r="PGC2" s="361"/>
      <c r="PGD2" s="361"/>
      <c r="PGE2" s="361"/>
      <c r="PGF2" s="361"/>
      <c r="PGG2" s="361"/>
      <c r="PGH2" s="361"/>
      <c r="PGI2" s="361"/>
      <c r="PGJ2" s="361"/>
      <c r="PGK2" s="361"/>
      <c r="PGL2" s="361"/>
      <c r="PGM2" s="361"/>
      <c r="PGN2" s="361"/>
      <c r="PGO2" s="361"/>
      <c r="PGP2" s="361"/>
      <c r="PGQ2" s="361"/>
      <c r="PGR2" s="361"/>
      <c r="PGS2" s="361"/>
      <c r="PGT2" s="361"/>
      <c r="PGU2" s="361"/>
      <c r="PGV2" s="361"/>
      <c r="PGW2" s="361"/>
      <c r="PGX2" s="361"/>
      <c r="PGY2" s="361"/>
      <c r="PGZ2" s="361"/>
      <c r="PHA2" s="361"/>
      <c r="PHB2" s="361"/>
      <c r="PHC2" s="361"/>
      <c r="PHD2" s="361"/>
      <c r="PHE2" s="361"/>
      <c r="PHF2" s="361"/>
      <c r="PHG2" s="361"/>
      <c r="PHH2" s="361"/>
      <c r="PHI2" s="361"/>
      <c r="PHJ2" s="361"/>
      <c r="PHK2" s="361"/>
      <c r="PHL2" s="361"/>
      <c r="PHM2" s="361"/>
      <c r="PHN2" s="361"/>
      <c r="PHO2" s="361"/>
      <c r="PHP2" s="361"/>
      <c r="PHQ2" s="361"/>
      <c r="PHR2" s="361"/>
      <c r="PHS2" s="361"/>
      <c r="PHT2" s="361"/>
      <c r="PHU2" s="361"/>
      <c r="PHV2" s="361"/>
      <c r="PHW2" s="361"/>
      <c r="PHX2" s="361"/>
      <c r="PHY2" s="361"/>
      <c r="PHZ2" s="361"/>
      <c r="PIA2" s="361"/>
      <c r="PIB2" s="361"/>
      <c r="PIC2" s="361"/>
      <c r="PID2" s="361"/>
      <c r="PIE2" s="361"/>
      <c r="PIF2" s="361"/>
      <c r="PIG2" s="361"/>
      <c r="PIH2" s="361"/>
      <c r="PII2" s="361"/>
      <c r="PIJ2" s="361"/>
      <c r="PIK2" s="361"/>
      <c r="PIL2" s="361"/>
      <c r="PIM2" s="361"/>
      <c r="PIN2" s="361"/>
      <c r="PIO2" s="361"/>
      <c r="PIP2" s="361"/>
      <c r="PIQ2" s="361"/>
      <c r="PIR2" s="361"/>
      <c r="PIS2" s="361"/>
      <c r="PIT2" s="361"/>
      <c r="PIU2" s="361"/>
      <c r="PIV2" s="361"/>
      <c r="PIW2" s="361"/>
      <c r="PIX2" s="361"/>
      <c r="PIY2" s="361"/>
      <c r="PIZ2" s="361"/>
      <c r="PJA2" s="361"/>
      <c r="PJB2" s="361"/>
      <c r="PJC2" s="361"/>
      <c r="PJD2" s="361"/>
      <c r="PJE2" s="361"/>
      <c r="PJF2" s="361"/>
      <c r="PJG2" s="361"/>
      <c r="PJH2" s="361"/>
      <c r="PJI2" s="361"/>
      <c r="PJJ2" s="361"/>
      <c r="PJK2" s="361"/>
      <c r="PJL2" s="361"/>
      <c r="PJM2" s="361"/>
      <c r="PJN2" s="361"/>
      <c r="PJO2" s="361"/>
      <c r="PJP2" s="361"/>
      <c r="PJQ2" s="361"/>
      <c r="PJR2" s="361"/>
      <c r="PJS2" s="361"/>
      <c r="PJT2" s="361"/>
      <c r="PJU2" s="361"/>
      <c r="PJV2" s="361"/>
      <c r="PJW2" s="361"/>
      <c r="PJX2" s="361"/>
      <c r="PJY2" s="361"/>
      <c r="PJZ2" s="361"/>
      <c r="PKA2" s="361"/>
      <c r="PKB2" s="361"/>
      <c r="PKC2" s="361"/>
      <c r="PKD2" s="361"/>
      <c r="PKE2" s="361"/>
      <c r="PKF2" s="361"/>
      <c r="PKG2" s="361"/>
      <c r="PKH2" s="361"/>
      <c r="PKI2" s="361"/>
      <c r="PKJ2" s="361"/>
      <c r="PKK2" s="361"/>
      <c r="PKL2" s="361"/>
      <c r="PKM2" s="361"/>
      <c r="PKN2" s="361"/>
      <c r="PKO2" s="361"/>
      <c r="PKP2" s="361"/>
      <c r="PKQ2" s="361"/>
      <c r="PKR2" s="361"/>
      <c r="PKS2" s="361"/>
      <c r="PKT2" s="361"/>
      <c r="PKU2" s="361"/>
      <c r="PKV2" s="361"/>
      <c r="PKW2" s="361"/>
      <c r="PKX2" s="361"/>
      <c r="PKY2" s="361"/>
      <c r="PKZ2" s="361"/>
      <c r="PLA2" s="361"/>
      <c r="PLB2" s="361"/>
      <c r="PLC2" s="361"/>
      <c r="PLD2" s="361"/>
      <c r="PLE2" s="361"/>
      <c r="PLF2" s="361"/>
      <c r="PLG2" s="361"/>
      <c r="PLH2" s="361"/>
      <c r="PLI2" s="361"/>
      <c r="PLJ2" s="361"/>
      <c r="PLK2" s="361"/>
      <c r="PLL2" s="361"/>
      <c r="PLM2" s="361"/>
      <c r="PLN2" s="361"/>
      <c r="PLO2" s="361"/>
      <c r="PLP2" s="361"/>
      <c r="PLQ2" s="361"/>
      <c r="PLR2" s="361"/>
      <c r="PLS2" s="361"/>
      <c r="PLT2" s="361"/>
      <c r="PLU2" s="361"/>
      <c r="PLV2" s="361"/>
      <c r="PLW2" s="361"/>
      <c r="PLX2" s="361"/>
      <c r="PLY2" s="361"/>
      <c r="PLZ2" s="361"/>
      <c r="PMA2" s="361"/>
      <c r="PMB2" s="361"/>
      <c r="PMC2" s="361"/>
      <c r="PMD2" s="361"/>
      <c r="PME2" s="361"/>
      <c r="PMF2" s="361"/>
      <c r="PMG2" s="361"/>
      <c r="PMH2" s="361"/>
      <c r="PMI2" s="361"/>
      <c r="PMJ2" s="361"/>
      <c r="PMK2" s="361"/>
      <c r="PML2" s="361"/>
      <c r="PMM2" s="361"/>
      <c r="PMN2" s="361"/>
      <c r="PMO2" s="361"/>
      <c r="PMP2" s="361"/>
      <c r="PMQ2" s="361"/>
      <c r="PMR2" s="361"/>
      <c r="PMS2" s="361"/>
      <c r="PMT2" s="361"/>
      <c r="PMU2" s="361"/>
      <c r="PMV2" s="361"/>
      <c r="PMW2" s="361"/>
      <c r="PMX2" s="361"/>
      <c r="PMY2" s="361"/>
      <c r="PMZ2" s="361"/>
      <c r="PNA2" s="361"/>
      <c r="PNB2" s="361"/>
      <c r="PNC2" s="361"/>
      <c r="PND2" s="361"/>
      <c r="PNE2" s="361"/>
      <c r="PNF2" s="361"/>
      <c r="PNG2" s="361"/>
      <c r="PNH2" s="361"/>
      <c r="PNI2" s="361"/>
      <c r="PNJ2" s="361"/>
      <c r="PNK2" s="361"/>
      <c r="PNL2" s="361"/>
      <c r="PNM2" s="361"/>
      <c r="PNN2" s="361"/>
      <c r="PNO2" s="361"/>
      <c r="PNP2" s="361"/>
      <c r="PNQ2" s="361"/>
      <c r="PNR2" s="361"/>
      <c r="PNS2" s="361"/>
      <c r="PNT2" s="361"/>
      <c r="PNU2" s="361"/>
      <c r="PNV2" s="361"/>
      <c r="PNW2" s="361"/>
      <c r="PNX2" s="361"/>
      <c r="PNY2" s="361"/>
      <c r="PNZ2" s="361"/>
      <c r="POA2" s="361"/>
      <c r="POB2" s="361"/>
      <c r="POC2" s="361"/>
      <c r="POD2" s="361"/>
      <c r="POE2" s="361"/>
      <c r="POF2" s="361"/>
      <c r="POG2" s="361"/>
      <c r="POH2" s="361"/>
      <c r="POI2" s="361"/>
      <c r="POJ2" s="361"/>
      <c r="POK2" s="361"/>
      <c r="POL2" s="361"/>
      <c r="POM2" s="361"/>
      <c r="PON2" s="361"/>
      <c r="POO2" s="361"/>
      <c r="POP2" s="361"/>
      <c r="POQ2" s="361"/>
      <c r="POR2" s="361"/>
      <c r="POS2" s="361"/>
      <c r="POT2" s="361"/>
      <c r="POU2" s="361"/>
      <c r="POV2" s="361"/>
      <c r="POW2" s="361"/>
      <c r="POX2" s="361"/>
      <c r="POY2" s="361"/>
      <c r="POZ2" s="361"/>
      <c r="PPA2" s="361"/>
      <c r="PPB2" s="361"/>
      <c r="PPC2" s="361"/>
      <c r="PPD2" s="361"/>
      <c r="PPE2" s="361"/>
      <c r="PPF2" s="361"/>
      <c r="PPG2" s="361"/>
      <c r="PPH2" s="361"/>
      <c r="PPI2" s="361"/>
      <c r="PPJ2" s="361"/>
      <c r="PPK2" s="361"/>
      <c r="PPL2" s="361"/>
      <c r="PPM2" s="361"/>
      <c r="PPN2" s="361"/>
      <c r="PPO2" s="361"/>
      <c r="PPP2" s="361"/>
      <c r="PPQ2" s="361"/>
      <c r="PPR2" s="361"/>
      <c r="PPS2" s="361"/>
      <c r="PPT2" s="361"/>
      <c r="PPU2" s="361"/>
      <c r="PPV2" s="361"/>
      <c r="PPW2" s="361"/>
      <c r="PPX2" s="361"/>
      <c r="PPY2" s="361"/>
      <c r="PPZ2" s="361"/>
      <c r="PQA2" s="361"/>
      <c r="PQB2" s="361"/>
      <c r="PQC2" s="361"/>
      <c r="PQD2" s="361"/>
      <c r="PQE2" s="361"/>
      <c r="PQF2" s="361"/>
      <c r="PQG2" s="361"/>
      <c r="PQH2" s="361"/>
      <c r="PQI2" s="361"/>
      <c r="PQJ2" s="361"/>
      <c r="PQK2" s="361"/>
      <c r="PQL2" s="361"/>
      <c r="PQM2" s="361"/>
      <c r="PQN2" s="361"/>
      <c r="PQO2" s="361"/>
      <c r="PQP2" s="361"/>
      <c r="PQQ2" s="361"/>
      <c r="PQR2" s="361"/>
      <c r="PQS2" s="361"/>
      <c r="PQT2" s="361"/>
      <c r="PQU2" s="361"/>
      <c r="PQV2" s="361"/>
      <c r="PQW2" s="361"/>
      <c r="PQX2" s="361"/>
      <c r="PQY2" s="361"/>
      <c r="PQZ2" s="361"/>
      <c r="PRA2" s="361"/>
      <c r="PRB2" s="361"/>
      <c r="PRC2" s="361"/>
      <c r="PRD2" s="361"/>
      <c r="PRE2" s="361"/>
      <c r="PRF2" s="361"/>
      <c r="PRG2" s="361"/>
      <c r="PRH2" s="361"/>
      <c r="PRI2" s="361"/>
      <c r="PRJ2" s="361"/>
      <c r="PRK2" s="361"/>
      <c r="PRL2" s="361"/>
      <c r="PRM2" s="361"/>
      <c r="PRN2" s="361"/>
      <c r="PRO2" s="361"/>
      <c r="PRP2" s="361"/>
      <c r="PRQ2" s="361"/>
      <c r="PRR2" s="361"/>
      <c r="PRS2" s="361"/>
      <c r="PRT2" s="361"/>
      <c r="PRU2" s="361"/>
      <c r="PRV2" s="361"/>
      <c r="PRW2" s="361"/>
      <c r="PRX2" s="361"/>
      <c r="PRY2" s="361"/>
      <c r="PRZ2" s="361"/>
      <c r="PSA2" s="361"/>
      <c r="PSB2" s="361"/>
      <c r="PSC2" s="361"/>
      <c r="PSD2" s="361"/>
      <c r="PSE2" s="361"/>
      <c r="PSF2" s="361"/>
      <c r="PSG2" s="361"/>
      <c r="PSH2" s="361"/>
      <c r="PSI2" s="361"/>
      <c r="PSJ2" s="361"/>
      <c r="PSK2" s="361"/>
      <c r="PSL2" s="361"/>
      <c r="PSM2" s="361"/>
      <c r="PSN2" s="361"/>
      <c r="PSO2" s="361"/>
      <c r="PSP2" s="361"/>
      <c r="PSQ2" s="361"/>
      <c r="PSR2" s="361"/>
      <c r="PSS2" s="361"/>
      <c r="PST2" s="361"/>
      <c r="PSU2" s="361"/>
      <c r="PSV2" s="361"/>
      <c r="PSW2" s="361"/>
      <c r="PSX2" s="361"/>
      <c r="PSY2" s="361"/>
      <c r="PSZ2" s="361"/>
      <c r="PTA2" s="361"/>
      <c r="PTB2" s="361"/>
      <c r="PTC2" s="361"/>
      <c r="PTD2" s="361"/>
      <c r="PTE2" s="361"/>
      <c r="PTF2" s="361"/>
      <c r="PTG2" s="361"/>
      <c r="PTH2" s="361"/>
      <c r="PTI2" s="361"/>
      <c r="PTJ2" s="361"/>
      <c r="PTK2" s="361"/>
      <c r="PTL2" s="361"/>
      <c r="PTM2" s="361"/>
      <c r="PTN2" s="361"/>
      <c r="PTO2" s="361"/>
      <c r="PTP2" s="361"/>
      <c r="PTQ2" s="361"/>
      <c r="PTR2" s="361"/>
      <c r="PTS2" s="361"/>
      <c r="PTT2" s="361"/>
      <c r="PTU2" s="361"/>
      <c r="PTV2" s="361"/>
      <c r="PTW2" s="361"/>
      <c r="PTX2" s="361"/>
      <c r="PTY2" s="361"/>
      <c r="PTZ2" s="361"/>
      <c r="PUA2" s="361"/>
      <c r="PUB2" s="361"/>
      <c r="PUC2" s="361"/>
      <c r="PUD2" s="361"/>
      <c r="PUE2" s="361"/>
      <c r="PUF2" s="361"/>
      <c r="PUG2" s="361"/>
      <c r="PUH2" s="361"/>
      <c r="PUI2" s="361"/>
      <c r="PUJ2" s="361"/>
      <c r="PUK2" s="361"/>
      <c r="PUL2" s="361"/>
      <c r="PUM2" s="361"/>
      <c r="PUN2" s="361"/>
      <c r="PUO2" s="361"/>
      <c r="PUP2" s="361"/>
      <c r="PUQ2" s="361"/>
      <c r="PUR2" s="361"/>
      <c r="PUS2" s="361"/>
      <c r="PUT2" s="361"/>
      <c r="PUU2" s="361"/>
      <c r="PUV2" s="361"/>
      <c r="PUW2" s="361"/>
      <c r="PUX2" s="361"/>
      <c r="PUY2" s="361"/>
      <c r="PUZ2" s="361"/>
      <c r="PVA2" s="361"/>
      <c r="PVB2" s="361"/>
      <c r="PVC2" s="361"/>
      <c r="PVD2" s="361"/>
      <c r="PVE2" s="361"/>
      <c r="PVF2" s="361"/>
      <c r="PVG2" s="361"/>
      <c r="PVH2" s="361"/>
      <c r="PVI2" s="361"/>
      <c r="PVJ2" s="361"/>
      <c r="PVK2" s="361"/>
      <c r="PVL2" s="361"/>
      <c r="PVM2" s="361"/>
      <c r="PVN2" s="361"/>
      <c r="PVO2" s="361"/>
      <c r="PVP2" s="361"/>
      <c r="PVQ2" s="361"/>
      <c r="PVR2" s="361"/>
      <c r="PVS2" s="361"/>
      <c r="PVT2" s="361"/>
      <c r="PVU2" s="361"/>
      <c r="PVV2" s="361"/>
      <c r="PVW2" s="361"/>
      <c r="PVX2" s="361"/>
      <c r="PVY2" s="361"/>
      <c r="PVZ2" s="361"/>
      <c r="PWA2" s="361"/>
      <c r="PWB2" s="361"/>
      <c r="PWC2" s="361"/>
      <c r="PWD2" s="361"/>
      <c r="PWE2" s="361"/>
      <c r="PWF2" s="361"/>
      <c r="PWG2" s="361"/>
      <c r="PWH2" s="361"/>
      <c r="PWI2" s="361"/>
      <c r="PWJ2" s="361"/>
      <c r="PWK2" s="361"/>
      <c r="PWL2" s="361"/>
      <c r="PWM2" s="361"/>
      <c r="PWN2" s="361"/>
      <c r="PWO2" s="361"/>
      <c r="PWP2" s="361"/>
      <c r="PWQ2" s="361"/>
      <c r="PWR2" s="361"/>
      <c r="PWS2" s="361"/>
      <c r="PWT2" s="361"/>
      <c r="PWU2" s="361"/>
      <c r="PWV2" s="361"/>
      <c r="PWW2" s="361"/>
      <c r="PWX2" s="361"/>
      <c r="PWY2" s="361"/>
      <c r="PWZ2" s="361"/>
      <c r="PXA2" s="361"/>
      <c r="PXB2" s="361"/>
      <c r="PXC2" s="361"/>
      <c r="PXD2" s="361"/>
      <c r="PXE2" s="361"/>
      <c r="PXF2" s="361"/>
      <c r="PXG2" s="361"/>
      <c r="PXH2" s="361"/>
      <c r="PXI2" s="361"/>
      <c r="PXJ2" s="361"/>
      <c r="PXK2" s="361"/>
      <c r="PXL2" s="361"/>
      <c r="PXM2" s="361"/>
      <c r="PXN2" s="361"/>
      <c r="PXO2" s="361"/>
      <c r="PXP2" s="361"/>
      <c r="PXQ2" s="361"/>
      <c r="PXR2" s="361"/>
      <c r="PXS2" s="361"/>
      <c r="PXT2" s="361"/>
      <c r="PXU2" s="361"/>
      <c r="PXV2" s="361"/>
      <c r="PXW2" s="361"/>
      <c r="PXX2" s="361"/>
      <c r="PXY2" s="361"/>
      <c r="PXZ2" s="361"/>
      <c r="PYA2" s="361"/>
      <c r="PYB2" s="361"/>
      <c r="PYC2" s="361"/>
      <c r="PYD2" s="361"/>
      <c r="PYE2" s="361"/>
      <c r="PYF2" s="361"/>
      <c r="PYG2" s="361"/>
      <c r="PYH2" s="361"/>
      <c r="PYI2" s="361"/>
      <c r="PYJ2" s="361"/>
      <c r="PYK2" s="361"/>
      <c r="PYL2" s="361"/>
      <c r="PYM2" s="361"/>
      <c r="PYN2" s="361"/>
      <c r="PYO2" s="361"/>
      <c r="PYP2" s="361"/>
      <c r="PYQ2" s="361"/>
      <c r="PYR2" s="361"/>
      <c r="PYS2" s="361"/>
      <c r="PYT2" s="361"/>
      <c r="PYU2" s="361"/>
      <c r="PYV2" s="361"/>
      <c r="PYW2" s="361"/>
      <c r="PYX2" s="361"/>
      <c r="PYY2" s="361"/>
      <c r="PYZ2" s="361"/>
      <c r="PZA2" s="361"/>
      <c r="PZB2" s="361"/>
      <c r="PZC2" s="361"/>
      <c r="PZD2" s="361"/>
      <c r="PZE2" s="361"/>
      <c r="PZF2" s="361"/>
      <c r="PZG2" s="361"/>
      <c r="PZH2" s="361"/>
      <c r="PZI2" s="361"/>
      <c r="PZJ2" s="361"/>
      <c r="PZK2" s="361"/>
      <c r="PZL2" s="361"/>
      <c r="PZM2" s="361"/>
      <c r="PZN2" s="361"/>
      <c r="PZO2" s="361"/>
      <c r="PZP2" s="361"/>
      <c r="PZQ2" s="361"/>
      <c r="PZR2" s="361"/>
      <c r="PZS2" s="361"/>
      <c r="PZT2" s="361"/>
      <c r="PZU2" s="361"/>
      <c r="PZV2" s="361"/>
      <c r="PZW2" s="361"/>
      <c r="PZX2" s="361"/>
      <c r="PZY2" s="361"/>
      <c r="PZZ2" s="361"/>
      <c r="QAA2" s="361"/>
      <c r="QAB2" s="361"/>
      <c r="QAC2" s="361"/>
      <c r="QAD2" s="361"/>
      <c r="QAE2" s="361"/>
      <c r="QAF2" s="361"/>
      <c r="QAG2" s="361"/>
      <c r="QAH2" s="361"/>
      <c r="QAI2" s="361"/>
      <c r="QAJ2" s="361"/>
      <c r="QAK2" s="361"/>
      <c r="QAL2" s="361"/>
      <c r="QAM2" s="361"/>
      <c r="QAN2" s="361"/>
      <c r="QAO2" s="361"/>
      <c r="QAP2" s="361"/>
      <c r="QAQ2" s="361"/>
      <c r="QAR2" s="361"/>
      <c r="QAS2" s="361"/>
      <c r="QAT2" s="361"/>
      <c r="QAU2" s="361"/>
      <c r="QAV2" s="361"/>
      <c r="QAW2" s="361"/>
      <c r="QAX2" s="361"/>
      <c r="QAY2" s="361"/>
      <c r="QAZ2" s="361"/>
      <c r="QBA2" s="361"/>
      <c r="QBB2" s="361"/>
      <c r="QBC2" s="361"/>
      <c r="QBD2" s="361"/>
      <c r="QBE2" s="361"/>
      <c r="QBF2" s="361"/>
      <c r="QBG2" s="361"/>
      <c r="QBH2" s="361"/>
      <c r="QBI2" s="361"/>
      <c r="QBJ2" s="361"/>
      <c r="QBK2" s="361"/>
      <c r="QBL2" s="361"/>
      <c r="QBM2" s="361"/>
      <c r="QBN2" s="361"/>
      <c r="QBO2" s="361"/>
      <c r="QBP2" s="361"/>
      <c r="QBQ2" s="361"/>
      <c r="QBR2" s="361"/>
      <c r="QBS2" s="361"/>
      <c r="QBT2" s="361"/>
      <c r="QBU2" s="361"/>
      <c r="QBV2" s="361"/>
      <c r="QBW2" s="361"/>
      <c r="QBX2" s="361"/>
      <c r="QBY2" s="361"/>
      <c r="QBZ2" s="361"/>
      <c r="QCA2" s="361"/>
      <c r="QCB2" s="361"/>
      <c r="QCC2" s="361"/>
      <c r="QCD2" s="361"/>
      <c r="QCE2" s="361"/>
      <c r="QCF2" s="361"/>
      <c r="QCG2" s="361"/>
      <c r="QCH2" s="361"/>
      <c r="QCI2" s="361"/>
      <c r="QCJ2" s="361"/>
      <c r="QCK2" s="361"/>
      <c r="QCL2" s="361"/>
      <c r="QCM2" s="361"/>
      <c r="QCN2" s="361"/>
      <c r="QCO2" s="361"/>
      <c r="QCP2" s="361"/>
      <c r="QCQ2" s="361"/>
      <c r="QCR2" s="361"/>
      <c r="QCS2" s="361"/>
      <c r="QCT2" s="361"/>
      <c r="QCU2" s="361"/>
      <c r="QCV2" s="361"/>
      <c r="QCW2" s="361"/>
      <c r="QCX2" s="361"/>
      <c r="QCY2" s="361"/>
      <c r="QCZ2" s="361"/>
      <c r="QDA2" s="361"/>
      <c r="QDB2" s="361"/>
      <c r="QDC2" s="361"/>
      <c r="QDD2" s="361"/>
      <c r="QDE2" s="361"/>
      <c r="QDF2" s="361"/>
      <c r="QDG2" s="361"/>
      <c r="QDH2" s="361"/>
      <c r="QDI2" s="361"/>
      <c r="QDJ2" s="361"/>
      <c r="QDK2" s="361"/>
      <c r="QDL2" s="361"/>
      <c r="QDM2" s="361"/>
      <c r="QDN2" s="361"/>
      <c r="QDO2" s="361"/>
      <c r="QDP2" s="361"/>
      <c r="QDQ2" s="361"/>
      <c r="QDR2" s="361"/>
      <c r="QDS2" s="361"/>
      <c r="QDT2" s="361"/>
      <c r="QDU2" s="361"/>
      <c r="QDV2" s="361"/>
      <c r="QDW2" s="361"/>
      <c r="QDX2" s="361"/>
      <c r="QDY2" s="361"/>
      <c r="QDZ2" s="361"/>
      <c r="QEA2" s="361"/>
      <c r="QEB2" s="361"/>
      <c r="QEC2" s="361"/>
      <c r="QED2" s="361"/>
      <c r="QEE2" s="361"/>
      <c r="QEF2" s="361"/>
      <c r="QEG2" s="361"/>
      <c r="QEH2" s="361"/>
      <c r="QEI2" s="361"/>
      <c r="QEJ2" s="361"/>
      <c r="QEK2" s="361"/>
      <c r="QEL2" s="361"/>
      <c r="QEM2" s="361"/>
      <c r="QEN2" s="361"/>
      <c r="QEO2" s="361"/>
      <c r="QEP2" s="361"/>
      <c r="QEQ2" s="361"/>
      <c r="QER2" s="361"/>
      <c r="QES2" s="361"/>
      <c r="QET2" s="361"/>
      <c r="QEU2" s="361"/>
      <c r="QEV2" s="361"/>
      <c r="QEW2" s="361"/>
      <c r="QEX2" s="361"/>
      <c r="QEY2" s="361"/>
      <c r="QEZ2" s="361"/>
      <c r="QFA2" s="361"/>
      <c r="QFB2" s="361"/>
      <c r="QFC2" s="361"/>
      <c r="QFD2" s="361"/>
      <c r="QFE2" s="361"/>
      <c r="QFF2" s="361"/>
      <c r="QFG2" s="361"/>
      <c r="QFH2" s="361"/>
      <c r="QFI2" s="361"/>
      <c r="QFJ2" s="361"/>
      <c r="QFK2" s="361"/>
      <c r="QFL2" s="361"/>
      <c r="QFM2" s="361"/>
      <c r="QFN2" s="361"/>
      <c r="QFO2" s="361"/>
      <c r="QFP2" s="361"/>
      <c r="QFQ2" s="361"/>
      <c r="QFR2" s="361"/>
      <c r="QFS2" s="361"/>
      <c r="QFT2" s="361"/>
      <c r="QFU2" s="361"/>
      <c r="QFV2" s="361"/>
      <c r="QFW2" s="361"/>
      <c r="QFX2" s="361"/>
      <c r="QFY2" s="361"/>
      <c r="QFZ2" s="361"/>
      <c r="QGA2" s="361"/>
      <c r="QGB2" s="361"/>
      <c r="QGC2" s="361"/>
      <c r="QGD2" s="361"/>
      <c r="QGE2" s="361"/>
      <c r="QGF2" s="361"/>
      <c r="QGG2" s="361"/>
      <c r="QGH2" s="361"/>
      <c r="QGI2" s="361"/>
      <c r="QGJ2" s="361"/>
      <c r="QGK2" s="361"/>
      <c r="QGL2" s="361"/>
      <c r="QGM2" s="361"/>
      <c r="QGN2" s="361"/>
      <c r="QGO2" s="361"/>
      <c r="QGP2" s="361"/>
      <c r="QGQ2" s="361"/>
      <c r="QGR2" s="361"/>
      <c r="QGS2" s="361"/>
      <c r="QGT2" s="361"/>
      <c r="QGU2" s="361"/>
      <c r="QGV2" s="361"/>
      <c r="QGW2" s="361"/>
      <c r="QGX2" s="361"/>
      <c r="QGY2" s="361"/>
      <c r="QGZ2" s="361"/>
      <c r="QHA2" s="361"/>
      <c r="QHB2" s="361"/>
      <c r="QHC2" s="361"/>
      <c r="QHD2" s="361"/>
      <c r="QHE2" s="361"/>
      <c r="QHF2" s="361"/>
      <c r="QHG2" s="361"/>
      <c r="QHH2" s="361"/>
      <c r="QHI2" s="361"/>
      <c r="QHJ2" s="361"/>
      <c r="QHK2" s="361"/>
      <c r="QHL2" s="361"/>
      <c r="QHM2" s="361"/>
      <c r="QHN2" s="361"/>
      <c r="QHO2" s="361"/>
      <c r="QHP2" s="361"/>
      <c r="QHQ2" s="361"/>
      <c r="QHR2" s="361"/>
      <c r="QHS2" s="361"/>
      <c r="QHT2" s="361"/>
      <c r="QHU2" s="361"/>
      <c r="QHV2" s="361"/>
      <c r="QHW2" s="361"/>
      <c r="QHX2" s="361"/>
      <c r="QHY2" s="361"/>
      <c r="QHZ2" s="361"/>
      <c r="QIA2" s="361"/>
      <c r="QIB2" s="361"/>
      <c r="QIC2" s="361"/>
      <c r="QID2" s="361"/>
      <c r="QIE2" s="361"/>
      <c r="QIF2" s="361"/>
      <c r="QIG2" s="361"/>
      <c r="QIH2" s="361"/>
      <c r="QII2" s="361"/>
      <c r="QIJ2" s="361"/>
      <c r="QIK2" s="361"/>
      <c r="QIL2" s="361"/>
      <c r="QIM2" s="361"/>
      <c r="QIN2" s="361"/>
      <c r="QIO2" s="361"/>
      <c r="QIP2" s="361"/>
      <c r="QIQ2" s="361"/>
      <c r="QIR2" s="361"/>
      <c r="QIS2" s="361"/>
      <c r="QIT2" s="361"/>
      <c r="QIU2" s="361"/>
      <c r="QIV2" s="361"/>
      <c r="QIW2" s="361"/>
      <c r="QIX2" s="361"/>
      <c r="QIY2" s="361"/>
      <c r="QIZ2" s="361"/>
      <c r="QJA2" s="361"/>
      <c r="QJB2" s="361"/>
      <c r="QJC2" s="361"/>
      <c r="QJD2" s="361"/>
      <c r="QJE2" s="361"/>
      <c r="QJF2" s="361"/>
      <c r="QJG2" s="361"/>
      <c r="QJH2" s="361"/>
      <c r="QJI2" s="361"/>
      <c r="QJJ2" s="361"/>
      <c r="QJK2" s="361"/>
      <c r="QJL2" s="361"/>
      <c r="QJM2" s="361"/>
      <c r="QJN2" s="361"/>
      <c r="QJO2" s="361"/>
      <c r="QJP2" s="361"/>
      <c r="QJQ2" s="361"/>
      <c r="QJR2" s="361"/>
      <c r="QJS2" s="361"/>
      <c r="QJT2" s="361"/>
      <c r="QJU2" s="361"/>
      <c r="QJV2" s="361"/>
      <c r="QJW2" s="361"/>
      <c r="QJX2" s="361"/>
      <c r="QJY2" s="361"/>
      <c r="QJZ2" s="361"/>
      <c r="QKA2" s="361"/>
      <c r="QKB2" s="361"/>
      <c r="QKC2" s="361"/>
      <c r="QKD2" s="361"/>
      <c r="QKE2" s="361"/>
      <c r="QKF2" s="361"/>
      <c r="QKG2" s="361"/>
      <c r="QKH2" s="361"/>
      <c r="QKI2" s="361"/>
      <c r="QKJ2" s="361"/>
      <c r="QKK2" s="361"/>
      <c r="QKL2" s="361"/>
      <c r="QKM2" s="361"/>
      <c r="QKN2" s="361"/>
      <c r="QKO2" s="361"/>
      <c r="QKP2" s="361"/>
      <c r="QKQ2" s="361"/>
      <c r="QKR2" s="361"/>
      <c r="QKS2" s="361"/>
      <c r="QKT2" s="361"/>
      <c r="QKU2" s="361"/>
      <c r="QKV2" s="361"/>
      <c r="QKW2" s="361"/>
      <c r="QKX2" s="361"/>
      <c r="QKY2" s="361"/>
      <c r="QKZ2" s="361"/>
      <c r="QLA2" s="361"/>
      <c r="QLB2" s="361"/>
      <c r="QLC2" s="361"/>
      <c r="QLD2" s="361"/>
      <c r="QLE2" s="361"/>
      <c r="QLF2" s="361"/>
      <c r="QLG2" s="361"/>
      <c r="QLH2" s="361"/>
      <c r="QLI2" s="361"/>
      <c r="QLJ2" s="361"/>
      <c r="QLK2" s="361"/>
      <c r="QLL2" s="361"/>
      <c r="QLM2" s="361"/>
      <c r="QLN2" s="361"/>
      <c r="QLO2" s="361"/>
      <c r="QLP2" s="361"/>
      <c r="QLQ2" s="361"/>
      <c r="QLR2" s="361"/>
      <c r="QLS2" s="361"/>
      <c r="QLT2" s="361"/>
      <c r="QLU2" s="361"/>
      <c r="QLV2" s="361"/>
      <c r="QLW2" s="361"/>
      <c r="QLX2" s="361"/>
      <c r="QLY2" s="361"/>
      <c r="QLZ2" s="361"/>
      <c r="QMA2" s="361"/>
      <c r="QMB2" s="361"/>
      <c r="QMC2" s="361"/>
      <c r="QMD2" s="361"/>
      <c r="QME2" s="361"/>
      <c r="QMF2" s="361"/>
      <c r="QMG2" s="361"/>
      <c r="QMH2" s="361"/>
      <c r="QMI2" s="361"/>
      <c r="QMJ2" s="361"/>
      <c r="QMK2" s="361"/>
      <c r="QML2" s="361"/>
      <c r="QMM2" s="361"/>
      <c r="QMN2" s="361"/>
      <c r="QMO2" s="361"/>
      <c r="QMP2" s="361"/>
      <c r="QMQ2" s="361"/>
      <c r="QMR2" s="361"/>
      <c r="QMS2" s="361"/>
      <c r="QMT2" s="361"/>
      <c r="QMU2" s="361"/>
      <c r="QMV2" s="361"/>
      <c r="QMW2" s="361"/>
      <c r="QMX2" s="361"/>
      <c r="QMY2" s="361"/>
      <c r="QMZ2" s="361"/>
      <c r="QNA2" s="361"/>
      <c r="QNB2" s="361"/>
      <c r="QNC2" s="361"/>
      <c r="QND2" s="361"/>
      <c r="QNE2" s="361"/>
      <c r="QNF2" s="361"/>
      <c r="QNG2" s="361"/>
      <c r="QNH2" s="361"/>
      <c r="QNI2" s="361"/>
      <c r="QNJ2" s="361"/>
      <c r="QNK2" s="361"/>
      <c r="QNL2" s="361"/>
      <c r="QNM2" s="361"/>
      <c r="QNN2" s="361"/>
      <c r="QNO2" s="361"/>
      <c r="QNP2" s="361"/>
      <c r="QNQ2" s="361"/>
      <c r="QNR2" s="361"/>
      <c r="QNS2" s="361"/>
      <c r="QNT2" s="361"/>
      <c r="QNU2" s="361"/>
      <c r="QNV2" s="361"/>
      <c r="QNW2" s="361"/>
      <c r="QNX2" s="361"/>
      <c r="QNY2" s="361"/>
      <c r="QNZ2" s="361"/>
      <c r="QOA2" s="361"/>
      <c r="QOB2" s="361"/>
      <c r="QOC2" s="361"/>
      <c r="QOD2" s="361"/>
      <c r="QOE2" s="361"/>
      <c r="QOF2" s="361"/>
      <c r="QOG2" s="361"/>
      <c r="QOH2" s="361"/>
      <c r="QOI2" s="361"/>
      <c r="QOJ2" s="361"/>
      <c r="QOK2" s="361"/>
      <c r="QOL2" s="361"/>
      <c r="QOM2" s="361"/>
      <c r="QON2" s="361"/>
      <c r="QOO2" s="361"/>
      <c r="QOP2" s="361"/>
      <c r="QOQ2" s="361"/>
      <c r="QOR2" s="361"/>
      <c r="QOS2" s="361"/>
      <c r="QOT2" s="361"/>
      <c r="QOU2" s="361"/>
      <c r="QOV2" s="361"/>
      <c r="QOW2" s="361"/>
      <c r="QOX2" s="361"/>
      <c r="QOY2" s="361"/>
      <c r="QOZ2" s="361"/>
      <c r="QPA2" s="361"/>
      <c r="QPB2" s="361"/>
      <c r="QPC2" s="361"/>
      <c r="QPD2" s="361"/>
      <c r="QPE2" s="361"/>
      <c r="QPF2" s="361"/>
      <c r="QPG2" s="361"/>
      <c r="QPH2" s="361"/>
      <c r="QPI2" s="361"/>
      <c r="QPJ2" s="361"/>
      <c r="QPK2" s="361"/>
      <c r="QPL2" s="361"/>
      <c r="QPM2" s="361"/>
      <c r="QPN2" s="361"/>
      <c r="QPO2" s="361"/>
      <c r="QPP2" s="361"/>
      <c r="QPQ2" s="361"/>
      <c r="QPR2" s="361"/>
      <c r="QPS2" s="361"/>
      <c r="QPT2" s="361"/>
      <c r="QPU2" s="361"/>
      <c r="QPV2" s="361"/>
      <c r="QPW2" s="361"/>
      <c r="QPX2" s="361"/>
      <c r="QPY2" s="361"/>
      <c r="QPZ2" s="361"/>
      <c r="QQA2" s="361"/>
      <c r="QQB2" s="361"/>
      <c r="QQC2" s="361"/>
      <c r="QQD2" s="361"/>
      <c r="QQE2" s="361"/>
      <c r="QQF2" s="361"/>
      <c r="QQG2" s="361"/>
      <c r="QQH2" s="361"/>
      <c r="QQI2" s="361"/>
      <c r="QQJ2" s="361"/>
      <c r="QQK2" s="361"/>
      <c r="QQL2" s="361"/>
      <c r="QQM2" s="361"/>
      <c r="QQN2" s="361"/>
      <c r="QQO2" s="361"/>
      <c r="QQP2" s="361"/>
      <c r="QQQ2" s="361"/>
      <c r="QQR2" s="361"/>
      <c r="QQS2" s="361"/>
      <c r="QQT2" s="361"/>
      <c r="QQU2" s="361"/>
      <c r="QQV2" s="361"/>
      <c r="QQW2" s="361"/>
      <c r="QQX2" s="361"/>
      <c r="QQY2" s="361"/>
      <c r="QQZ2" s="361"/>
      <c r="QRA2" s="361"/>
      <c r="QRB2" s="361"/>
      <c r="QRC2" s="361"/>
      <c r="QRD2" s="361"/>
      <c r="QRE2" s="361"/>
      <c r="QRF2" s="361"/>
      <c r="QRG2" s="361"/>
      <c r="QRH2" s="361"/>
      <c r="QRI2" s="361"/>
      <c r="QRJ2" s="361"/>
      <c r="QRK2" s="361"/>
      <c r="QRL2" s="361"/>
      <c r="QRM2" s="361"/>
      <c r="QRN2" s="361"/>
      <c r="QRO2" s="361"/>
      <c r="QRP2" s="361"/>
      <c r="QRQ2" s="361"/>
      <c r="QRR2" s="361"/>
      <c r="QRS2" s="361"/>
      <c r="QRT2" s="361"/>
      <c r="QRU2" s="361"/>
      <c r="QRV2" s="361"/>
      <c r="QRW2" s="361"/>
      <c r="QRX2" s="361"/>
      <c r="QRY2" s="361"/>
      <c r="QRZ2" s="361"/>
      <c r="QSA2" s="361"/>
      <c r="QSB2" s="361"/>
      <c r="QSC2" s="361"/>
      <c r="QSD2" s="361"/>
      <c r="QSE2" s="361"/>
      <c r="QSF2" s="361"/>
      <c r="QSG2" s="361"/>
      <c r="QSH2" s="361"/>
      <c r="QSI2" s="361"/>
      <c r="QSJ2" s="361"/>
      <c r="QSK2" s="361"/>
      <c r="QSL2" s="361"/>
      <c r="QSM2" s="361"/>
      <c r="QSN2" s="361"/>
      <c r="QSO2" s="361"/>
      <c r="QSP2" s="361"/>
      <c r="QSQ2" s="361"/>
      <c r="QSR2" s="361"/>
      <c r="QSS2" s="361"/>
      <c r="QST2" s="361"/>
      <c r="QSU2" s="361"/>
      <c r="QSV2" s="361"/>
      <c r="QSW2" s="361"/>
      <c r="QSX2" s="361"/>
      <c r="QSY2" s="361"/>
      <c r="QSZ2" s="361"/>
      <c r="QTA2" s="361"/>
      <c r="QTB2" s="361"/>
      <c r="QTC2" s="361"/>
      <c r="QTD2" s="361"/>
      <c r="QTE2" s="361"/>
      <c r="QTF2" s="361"/>
      <c r="QTG2" s="361"/>
      <c r="QTH2" s="361"/>
      <c r="QTI2" s="361"/>
      <c r="QTJ2" s="361"/>
      <c r="QTK2" s="361"/>
      <c r="QTL2" s="361"/>
      <c r="QTM2" s="361"/>
      <c r="QTN2" s="361"/>
      <c r="QTO2" s="361"/>
      <c r="QTP2" s="361"/>
      <c r="QTQ2" s="361"/>
      <c r="QTR2" s="361"/>
      <c r="QTS2" s="361"/>
      <c r="QTT2" s="361"/>
      <c r="QTU2" s="361"/>
      <c r="QTV2" s="361"/>
      <c r="QTW2" s="361"/>
      <c r="QTX2" s="361"/>
      <c r="QTY2" s="361"/>
      <c r="QTZ2" s="361"/>
      <c r="QUA2" s="361"/>
      <c r="QUB2" s="361"/>
      <c r="QUC2" s="361"/>
      <c r="QUD2" s="361"/>
      <c r="QUE2" s="361"/>
      <c r="QUF2" s="361"/>
      <c r="QUG2" s="361"/>
      <c r="QUH2" s="361"/>
      <c r="QUI2" s="361"/>
      <c r="QUJ2" s="361"/>
      <c r="QUK2" s="361"/>
      <c r="QUL2" s="361"/>
      <c r="QUM2" s="361"/>
      <c r="QUN2" s="361"/>
      <c r="QUO2" s="361"/>
      <c r="QUP2" s="361"/>
      <c r="QUQ2" s="361"/>
      <c r="QUR2" s="361"/>
      <c r="QUS2" s="361"/>
      <c r="QUT2" s="361"/>
      <c r="QUU2" s="361"/>
      <c r="QUV2" s="361"/>
      <c r="QUW2" s="361"/>
      <c r="QUX2" s="361"/>
      <c r="QUY2" s="361"/>
      <c r="QUZ2" s="361"/>
      <c r="QVA2" s="361"/>
      <c r="QVB2" s="361"/>
      <c r="QVC2" s="361"/>
      <c r="QVD2" s="361"/>
      <c r="QVE2" s="361"/>
      <c r="QVF2" s="361"/>
      <c r="QVG2" s="361"/>
      <c r="QVH2" s="361"/>
      <c r="QVI2" s="361"/>
      <c r="QVJ2" s="361"/>
      <c r="QVK2" s="361"/>
      <c r="QVL2" s="361"/>
      <c r="QVM2" s="361"/>
      <c r="QVN2" s="361"/>
      <c r="QVO2" s="361"/>
      <c r="QVP2" s="361"/>
      <c r="QVQ2" s="361"/>
      <c r="QVR2" s="361"/>
      <c r="QVS2" s="361"/>
      <c r="QVT2" s="361"/>
      <c r="QVU2" s="361"/>
      <c r="QVV2" s="361"/>
      <c r="QVW2" s="361"/>
      <c r="QVX2" s="361"/>
      <c r="QVY2" s="361"/>
      <c r="QVZ2" s="361"/>
      <c r="QWA2" s="361"/>
      <c r="QWB2" s="361"/>
      <c r="QWC2" s="361"/>
      <c r="QWD2" s="361"/>
      <c r="QWE2" s="361"/>
      <c r="QWF2" s="361"/>
      <c r="QWG2" s="361"/>
      <c r="QWH2" s="361"/>
      <c r="QWI2" s="361"/>
      <c r="QWJ2" s="361"/>
      <c r="QWK2" s="361"/>
      <c r="QWL2" s="361"/>
      <c r="QWM2" s="361"/>
      <c r="QWN2" s="361"/>
      <c r="QWO2" s="361"/>
      <c r="QWP2" s="361"/>
      <c r="QWQ2" s="361"/>
      <c r="QWR2" s="361"/>
      <c r="QWS2" s="361"/>
      <c r="QWT2" s="361"/>
      <c r="QWU2" s="361"/>
      <c r="QWV2" s="361"/>
      <c r="QWW2" s="361"/>
      <c r="QWX2" s="361"/>
      <c r="QWY2" s="361"/>
      <c r="QWZ2" s="361"/>
      <c r="QXA2" s="361"/>
      <c r="QXB2" s="361"/>
      <c r="QXC2" s="361"/>
      <c r="QXD2" s="361"/>
      <c r="QXE2" s="361"/>
      <c r="QXF2" s="361"/>
      <c r="QXG2" s="361"/>
      <c r="QXH2" s="361"/>
      <c r="QXI2" s="361"/>
      <c r="QXJ2" s="361"/>
      <c r="QXK2" s="361"/>
      <c r="QXL2" s="361"/>
      <c r="QXM2" s="361"/>
      <c r="QXN2" s="361"/>
      <c r="QXO2" s="361"/>
      <c r="QXP2" s="361"/>
      <c r="QXQ2" s="361"/>
      <c r="QXR2" s="361"/>
      <c r="QXS2" s="361"/>
      <c r="QXT2" s="361"/>
      <c r="QXU2" s="361"/>
      <c r="QXV2" s="361"/>
      <c r="QXW2" s="361"/>
      <c r="QXX2" s="361"/>
      <c r="QXY2" s="361"/>
      <c r="QXZ2" s="361"/>
      <c r="QYA2" s="361"/>
      <c r="QYB2" s="361"/>
      <c r="QYC2" s="361"/>
      <c r="QYD2" s="361"/>
      <c r="QYE2" s="361"/>
      <c r="QYF2" s="361"/>
      <c r="QYG2" s="361"/>
      <c r="QYH2" s="361"/>
      <c r="QYI2" s="361"/>
      <c r="QYJ2" s="361"/>
      <c r="QYK2" s="361"/>
      <c r="QYL2" s="361"/>
      <c r="QYM2" s="361"/>
      <c r="QYN2" s="361"/>
      <c r="QYO2" s="361"/>
      <c r="QYP2" s="361"/>
      <c r="QYQ2" s="361"/>
      <c r="QYR2" s="361"/>
      <c r="QYS2" s="361"/>
      <c r="QYT2" s="361"/>
      <c r="QYU2" s="361"/>
      <c r="QYV2" s="361"/>
      <c r="QYW2" s="361"/>
      <c r="QYX2" s="361"/>
      <c r="QYY2" s="361"/>
      <c r="QYZ2" s="361"/>
      <c r="QZA2" s="361"/>
      <c r="QZB2" s="361"/>
      <c r="QZC2" s="361"/>
      <c r="QZD2" s="361"/>
      <c r="QZE2" s="361"/>
      <c r="QZF2" s="361"/>
      <c r="QZG2" s="361"/>
      <c r="QZH2" s="361"/>
      <c r="QZI2" s="361"/>
      <c r="QZJ2" s="361"/>
      <c r="QZK2" s="361"/>
      <c r="QZL2" s="361"/>
      <c r="QZM2" s="361"/>
      <c r="QZN2" s="361"/>
      <c r="QZO2" s="361"/>
      <c r="QZP2" s="361"/>
      <c r="QZQ2" s="361"/>
      <c r="QZR2" s="361"/>
      <c r="QZS2" s="361"/>
      <c r="QZT2" s="361"/>
      <c r="QZU2" s="361"/>
      <c r="QZV2" s="361"/>
      <c r="QZW2" s="361"/>
      <c r="QZX2" s="361"/>
      <c r="QZY2" s="361"/>
      <c r="QZZ2" s="361"/>
      <c r="RAA2" s="361"/>
      <c r="RAB2" s="361"/>
      <c r="RAC2" s="361"/>
      <c r="RAD2" s="361"/>
      <c r="RAE2" s="361"/>
      <c r="RAF2" s="361"/>
      <c r="RAG2" s="361"/>
      <c r="RAH2" s="361"/>
      <c r="RAI2" s="361"/>
      <c r="RAJ2" s="361"/>
      <c r="RAK2" s="361"/>
      <c r="RAL2" s="361"/>
      <c r="RAM2" s="361"/>
      <c r="RAN2" s="361"/>
      <c r="RAO2" s="361"/>
      <c r="RAP2" s="361"/>
      <c r="RAQ2" s="361"/>
      <c r="RAR2" s="361"/>
      <c r="RAS2" s="361"/>
      <c r="RAT2" s="361"/>
      <c r="RAU2" s="361"/>
      <c r="RAV2" s="361"/>
      <c r="RAW2" s="361"/>
      <c r="RAX2" s="361"/>
      <c r="RAY2" s="361"/>
      <c r="RAZ2" s="361"/>
      <c r="RBA2" s="361"/>
      <c r="RBB2" s="361"/>
      <c r="RBC2" s="361"/>
      <c r="RBD2" s="361"/>
      <c r="RBE2" s="361"/>
      <c r="RBF2" s="361"/>
      <c r="RBG2" s="361"/>
      <c r="RBH2" s="361"/>
      <c r="RBI2" s="361"/>
      <c r="RBJ2" s="361"/>
      <c r="RBK2" s="361"/>
      <c r="RBL2" s="361"/>
      <c r="RBM2" s="361"/>
      <c r="RBN2" s="361"/>
      <c r="RBO2" s="361"/>
      <c r="RBP2" s="361"/>
      <c r="RBQ2" s="361"/>
      <c r="RBR2" s="361"/>
      <c r="RBS2" s="361"/>
      <c r="RBT2" s="361"/>
      <c r="RBU2" s="361"/>
      <c r="RBV2" s="361"/>
      <c r="RBW2" s="361"/>
      <c r="RBX2" s="361"/>
      <c r="RBY2" s="361"/>
      <c r="RBZ2" s="361"/>
      <c r="RCA2" s="361"/>
      <c r="RCB2" s="361"/>
      <c r="RCC2" s="361"/>
      <c r="RCD2" s="361"/>
      <c r="RCE2" s="361"/>
      <c r="RCF2" s="361"/>
      <c r="RCG2" s="361"/>
      <c r="RCH2" s="361"/>
      <c r="RCI2" s="361"/>
      <c r="RCJ2" s="361"/>
      <c r="RCK2" s="361"/>
      <c r="RCL2" s="361"/>
      <c r="RCM2" s="361"/>
      <c r="RCN2" s="361"/>
      <c r="RCO2" s="361"/>
      <c r="RCP2" s="361"/>
      <c r="RCQ2" s="361"/>
      <c r="RCR2" s="361"/>
      <c r="RCS2" s="361"/>
      <c r="RCT2" s="361"/>
      <c r="RCU2" s="361"/>
      <c r="RCV2" s="361"/>
      <c r="RCW2" s="361"/>
      <c r="RCX2" s="361"/>
      <c r="RCY2" s="361"/>
      <c r="RCZ2" s="361"/>
      <c r="RDA2" s="361"/>
      <c r="RDB2" s="361"/>
      <c r="RDC2" s="361"/>
      <c r="RDD2" s="361"/>
      <c r="RDE2" s="361"/>
      <c r="RDF2" s="361"/>
      <c r="RDG2" s="361"/>
      <c r="RDH2" s="361"/>
      <c r="RDI2" s="361"/>
      <c r="RDJ2" s="361"/>
      <c r="RDK2" s="361"/>
      <c r="RDL2" s="361"/>
      <c r="RDM2" s="361"/>
      <c r="RDN2" s="361"/>
      <c r="RDO2" s="361"/>
      <c r="RDP2" s="361"/>
      <c r="RDQ2" s="361"/>
      <c r="RDR2" s="361"/>
      <c r="RDS2" s="361"/>
      <c r="RDT2" s="361"/>
      <c r="RDU2" s="361"/>
      <c r="RDV2" s="361"/>
      <c r="RDW2" s="361"/>
      <c r="RDX2" s="361"/>
      <c r="RDY2" s="361"/>
      <c r="RDZ2" s="361"/>
      <c r="REA2" s="361"/>
      <c r="REB2" s="361"/>
      <c r="REC2" s="361"/>
      <c r="RED2" s="361"/>
      <c r="REE2" s="361"/>
      <c r="REF2" s="361"/>
      <c r="REG2" s="361"/>
      <c r="REH2" s="361"/>
      <c r="REI2" s="361"/>
      <c r="REJ2" s="361"/>
      <c r="REK2" s="361"/>
      <c r="REL2" s="361"/>
      <c r="REM2" s="361"/>
      <c r="REN2" s="361"/>
      <c r="REO2" s="361"/>
      <c r="REP2" s="361"/>
      <c r="REQ2" s="361"/>
      <c r="RER2" s="361"/>
      <c r="RES2" s="361"/>
      <c r="RET2" s="361"/>
      <c r="REU2" s="361"/>
      <c r="REV2" s="361"/>
      <c r="REW2" s="361"/>
      <c r="REX2" s="361"/>
      <c r="REY2" s="361"/>
      <c r="REZ2" s="361"/>
      <c r="RFA2" s="361"/>
      <c r="RFB2" s="361"/>
      <c r="RFC2" s="361"/>
      <c r="RFD2" s="361"/>
      <c r="RFE2" s="361"/>
      <c r="RFF2" s="361"/>
      <c r="RFG2" s="361"/>
      <c r="RFH2" s="361"/>
      <c r="RFI2" s="361"/>
      <c r="RFJ2" s="361"/>
      <c r="RFK2" s="361"/>
      <c r="RFL2" s="361"/>
      <c r="RFM2" s="361"/>
      <c r="RFN2" s="361"/>
      <c r="RFO2" s="361"/>
      <c r="RFP2" s="361"/>
      <c r="RFQ2" s="361"/>
      <c r="RFR2" s="361"/>
      <c r="RFS2" s="361"/>
      <c r="RFT2" s="361"/>
      <c r="RFU2" s="361"/>
      <c r="RFV2" s="361"/>
      <c r="RFW2" s="361"/>
      <c r="RFX2" s="361"/>
      <c r="RFY2" s="361"/>
      <c r="RFZ2" s="361"/>
      <c r="RGA2" s="361"/>
      <c r="RGB2" s="361"/>
      <c r="RGC2" s="361"/>
      <c r="RGD2" s="361"/>
      <c r="RGE2" s="361"/>
      <c r="RGF2" s="361"/>
      <c r="RGG2" s="361"/>
      <c r="RGH2" s="361"/>
      <c r="RGI2" s="361"/>
      <c r="RGJ2" s="361"/>
      <c r="RGK2" s="361"/>
      <c r="RGL2" s="361"/>
      <c r="RGM2" s="361"/>
      <c r="RGN2" s="361"/>
      <c r="RGO2" s="361"/>
      <c r="RGP2" s="361"/>
      <c r="RGQ2" s="361"/>
      <c r="RGR2" s="361"/>
      <c r="RGS2" s="361"/>
      <c r="RGT2" s="361"/>
      <c r="RGU2" s="361"/>
      <c r="RGV2" s="361"/>
      <c r="RGW2" s="361"/>
      <c r="RGX2" s="361"/>
      <c r="RGY2" s="361"/>
      <c r="RGZ2" s="361"/>
      <c r="RHA2" s="361"/>
      <c r="RHB2" s="361"/>
      <c r="RHC2" s="361"/>
      <c r="RHD2" s="361"/>
      <c r="RHE2" s="361"/>
      <c r="RHF2" s="361"/>
      <c r="RHG2" s="361"/>
      <c r="RHH2" s="361"/>
      <c r="RHI2" s="361"/>
      <c r="RHJ2" s="361"/>
      <c r="RHK2" s="361"/>
      <c r="RHL2" s="361"/>
      <c r="RHM2" s="361"/>
      <c r="RHN2" s="361"/>
      <c r="RHO2" s="361"/>
      <c r="RHP2" s="361"/>
      <c r="RHQ2" s="361"/>
      <c r="RHR2" s="361"/>
      <c r="RHS2" s="361"/>
      <c r="RHT2" s="361"/>
      <c r="RHU2" s="361"/>
      <c r="RHV2" s="361"/>
      <c r="RHW2" s="361"/>
      <c r="RHX2" s="361"/>
      <c r="RHY2" s="361"/>
      <c r="RHZ2" s="361"/>
      <c r="RIA2" s="361"/>
      <c r="RIB2" s="361"/>
      <c r="RIC2" s="361"/>
      <c r="RID2" s="361"/>
      <c r="RIE2" s="361"/>
      <c r="RIF2" s="361"/>
      <c r="RIG2" s="361"/>
      <c r="RIH2" s="361"/>
      <c r="RII2" s="361"/>
      <c r="RIJ2" s="361"/>
      <c r="RIK2" s="361"/>
      <c r="RIL2" s="361"/>
      <c r="RIM2" s="361"/>
      <c r="RIN2" s="361"/>
      <c r="RIO2" s="361"/>
      <c r="RIP2" s="361"/>
      <c r="RIQ2" s="361"/>
      <c r="RIR2" s="361"/>
      <c r="RIS2" s="361"/>
      <c r="RIT2" s="361"/>
      <c r="RIU2" s="361"/>
      <c r="RIV2" s="361"/>
      <c r="RIW2" s="361"/>
      <c r="RIX2" s="361"/>
      <c r="RIY2" s="361"/>
      <c r="RIZ2" s="361"/>
      <c r="RJA2" s="361"/>
      <c r="RJB2" s="361"/>
      <c r="RJC2" s="361"/>
      <c r="RJD2" s="361"/>
      <c r="RJE2" s="361"/>
      <c r="RJF2" s="361"/>
      <c r="RJG2" s="361"/>
      <c r="RJH2" s="361"/>
      <c r="RJI2" s="361"/>
      <c r="RJJ2" s="361"/>
      <c r="RJK2" s="361"/>
      <c r="RJL2" s="361"/>
      <c r="RJM2" s="361"/>
      <c r="RJN2" s="361"/>
      <c r="RJO2" s="361"/>
      <c r="RJP2" s="361"/>
      <c r="RJQ2" s="361"/>
      <c r="RJR2" s="361"/>
      <c r="RJS2" s="361"/>
      <c r="RJT2" s="361"/>
      <c r="RJU2" s="361"/>
      <c r="RJV2" s="361"/>
      <c r="RJW2" s="361"/>
      <c r="RJX2" s="361"/>
      <c r="RJY2" s="361"/>
      <c r="RJZ2" s="361"/>
      <c r="RKA2" s="361"/>
      <c r="RKB2" s="361"/>
      <c r="RKC2" s="361"/>
      <c r="RKD2" s="361"/>
      <c r="RKE2" s="361"/>
      <c r="RKF2" s="361"/>
      <c r="RKG2" s="361"/>
      <c r="RKH2" s="361"/>
      <c r="RKI2" s="361"/>
      <c r="RKJ2" s="361"/>
      <c r="RKK2" s="361"/>
      <c r="RKL2" s="361"/>
      <c r="RKM2" s="361"/>
      <c r="RKN2" s="361"/>
      <c r="RKO2" s="361"/>
      <c r="RKP2" s="361"/>
      <c r="RKQ2" s="361"/>
      <c r="RKR2" s="361"/>
      <c r="RKS2" s="361"/>
      <c r="RKT2" s="361"/>
      <c r="RKU2" s="361"/>
      <c r="RKV2" s="361"/>
      <c r="RKW2" s="361"/>
      <c r="RKX2" s="361"/>
      <c r="RKY2" s="361"/>
      <c r="RKZ2" s="361"/>
      <c r="RLA2" s="361"/>
      <c r="RLB2" s="361"/>
      <c r="RLC2" s="361"/>
      <c r="RLD2" s="361"/>
      <c r="RLE2" s="361"/>
      <c r="RLF2" s="361"/>
      <c r="RLG2" s="361"/>
      <c r="RLH2" s="361"/>
      <c r="RLI2" s="361"/>
      <c r="RLJ2" s="361"/>
      <c r="RLK2" s="361"/>
      <c r="RLL2" s="361"/>
      <c r="RLM2" s="361"/>
      <c r="RLN2" s="361"/>
      <c r="RLO2" s="361"/>
      <c r="RLP2" s="361"/>
      <c r="RLQ2" s="361"/>
      <c r="RLR2" s="361"/>
      <c r="RLS2" s="361"/>
      <c r="RLT2" s="361"/>
      <c r="RLU2" s="361"/>
      <c r="RLV2" s="361"/>
      <c r="RLW2" s="361"/>
      <c r="RLX2" s="361"/>
      <c r="RLY2" s="361"/>
      <c r="RLZ2" s="361"/>
      <c r="RMA2" s="361"/>
      <c r="RMB2" s="361"/>
      <c r="RMC2" s="361"/>
      <c r="RMD2" s="361"/>
      <c r="RME2" s="361"/>
      <c r="RMF2" s="361"/>
      <c r="RMG2" s="361"/>
      <c r="RMH2" s="361"/>
      <c r="RMI2" s="361"/>
      <c r="RMJ2" s="361"/>
      <c r="RMK2" s="361"/>
      <c r="RML2" s="361"/>
      <c r="RMM2" s="361"/>
      <c r="RMN2" s="361"/>
      <c r="RMO2" s="361"/>
      <c r="RMP2" s="361"/>
      <c r="RMQ2" s="361"/>
      <c r="RMR2" s="361"/>
      <c r="RMS2" s="361"/>
      <c r="RMT2" s="361"/>
      <c r="RMU2" s="361"/>
      <c r="RMV2" s="361"/>
      <c r="RMW2" s="361"/>
      <c r="RMX2" s="361"/>
      <c r="RMY2" s="361"/>
      <c r="RMZ2" s="361"/>
      <c r="RNA2" s="361"/>
      <c r="RNB2" s="361"/>
      <c r="RNC2" s="361"/>
      <c r="RND2" s="361"/>
      <c r="RNE2" s="361"/>
      <c r="RNF2" s="361"/>
      <c r="RNG2" s="361"/>
      <c r="RNH2" s="361"/>
      <c r="RNI2" s="361"/>
      <c r="RNJ2" s="361"/>
      <c r="RNK2" s="361"/>
      <c r="RNL2" s="361"/>
      <c r="RNM2" s="361"/>
      <c r="RNN2" s="361"/>
      <c r="RNO2" s="361"/>
      <c r="RNP2" s="361"/>
      <c r="RNQ2" s="361"/>
      <c r="RNR2" s="361"/>
      <c r="RNS2" s="361"/>
      <c r="RNT2" s="361"/>
      <c r="RNU2" s="361"/>
      <c r="RNV2" s="361"/>
      <c r="RNW2" s="361"/>
      <c r="RNX2" s="361"/>
      <c r="RNY2" s="361"/>
      <c r="RNZ2" s="361"/>
      <c r="ROA2" s="361"/>
      <c r="ROB2" s="361"/>
      <c r="ROC2" s="361"/>
      <c r="ROD2" s="361"/>
      <c r="ROE2" s="361"/>
      <c r="ROF2" s="361"/>
      <c r="ROG2" s="361"/>
      <c r="ROH2" s="361"/>
      <c r="ROI2" s="361"/>
      <c r="ROJ2" s="361"/>
      <c r="ROK2" s="361"/>
      <c r="ROL2" s="361"/>
      <c r="ROM2" s="361"/>
      <c r="RON2" s="361"/>
      <c r="ROO2" s="361"/>
      <c r="ROP2" s="361"/>
      <c r="ROQ2" s="361"/>
      <c r="ROR2" s="361"/>
      <c r="ROS2" s="361"/>
      <c r="ROT2" s="361"/>
      <c r="ROU2" s="361"/>
      <c r="ROV2" s="361"/>
      <c r="ROW2" s="361"/>
      <c r="ROX2" s="361"/>
      <c r="ROY2" s="361"/>
      <c r="ROZ2" s="361"/>
      <c r="RPA2" s="361"/>
      <c r="RPB2" s="361"/>
      <c r="RPC2" s="361"/>
      <c r="RPD2" s="361"/>
      <c r="RPE2" s="361"/>
      <c r="RPF2" s="361"/>
      <c r="RPG2" s="361"/>
      <c r="RPH2" s="361"/>
      <c r="RPI2" s="361"/>
      <c r="RPJ2" s="361"/>
      <c r="RPK2" s="361"/>
      <c r="RPL2" s="361"/>
      <c r="RPM2" s="361"/>
      <c r="RPN2" s="361"/>
      <c r="RPO2" s="361"/>
      <c r="RPP2" s="361"/>
      <c r="RPQ2" s="361"/>
      <c r="RPR2" s="361"/>
      <c r="RPS2" s="361"/>
      <c r="RPT2" s="361"/>
      <c r="RPU2" s="361"/>
      <c r="RPV2" s="361"/>
      <c r="RPW2" s="361"/>
      <c r="RPX2" s="361"/>
      <c r="RPY2" s="361"/>
      <c r="RPZ2" s="361"/>
      <c r="RQA2" s="361"/>
      <c r="RQB2" s="361"/>
      <c r="RQC2" s="361"/>
      <c r="RQD2" s="361"/>
      <c r="RQE2" s="361"/>
      <c r="RQF2" s="361"/>
      <c r="RQG2" s="361"/>
      <c r="RQH2" s="361"/>
      <c r="RQI2" s="361"/>
      <c r="RQJ2" s="361"/>
      <c r="RQK2" s="361"/>
      <c r="RQL2" s="361"/>
      <c r="RQM2" s="361"/>
      <c r="RQN2" s="361"/>
      <c r="RQO2" s="361"/>
      <c r="RQP2" s="361"/>
      <c r="RQQ2" s="361"/>
      <c r="RQR2" s="361"/>
      <c r="RQS2" s="361"/>
      <c r="RQT2" s="361"/>
      <c r="RQU2" s="361"/>
      <c r="RQV2" s="361"/>
      <c r="RQW2" s="361"/>
      <c r="RQX2" s="361"/>
      <c r="RQY2" s="361"/>
      <c r="RQZ2" s="361"/>
      <c r="RRA2" s="361"/>
      <c r="RRB2" s="361"/>
      <c r="RRC2" s="361"/>
      <c r="RRD2" s="361"/>
      <c r="RRE2" s="361"/>
      <c r="RRF2" s="361"/>
      <c r="RRG2" s="361"/>
      <c r="RRH2" s="361"/>
      <c r="RRI2" s="361"/>
      <c r="RRJ2" s="361"/>
      <c r="RRK2" s="361"/>
      <c r="RRL2" s="361"/>
      <c r="RRM2" s="361"/>
      <c r="RRN2" s="361"/>
      <c r="RRO2" s="361"/>
      <c r="RRP2" s="361"/>
      <c r="RRQ2" s="361"/>
      <c r="RRR2" s="361"/>
      <c r="RRS2" s="361"/>
      <c r="RRT2" s="361"/>
      <c r="RRU2" s="361"/>
      <c r="RRV2" s="361"/>
      <c r="RRW2" s="361"/>
      <c r="RRX2" s="361"/>
      <c r="RRY2" s="361"/>
      <c r="RRZ2" s="361"/>
      <c r="RSA2" s="361"/>
      <c r="RSB2" s="361"/>
      <c r="RSC2" s="361"/>
      <c r="RSD2" s="361"/>
      <c r="RSE2" s="361"/>
      <c r="RSF2" s="361"/>
      <c r="RSG2" s="361"/>
      <c r="RSH2" s="361"/>
      <c r="RSI2" s="361"/>
      <c r="RSJ2" s="361"/>
      <c r="RSK2" s="361"/>
      <c r="RSL2" s="361"/>
      <c r="RSM2" s="361"/>
      <c r="RSN2" s="361"/>
      <c r="RSO2" s="361"/>
      <c r="RSP2" s="361"/>
      <c r="RSQ2" s="361"/>
      <c r="RSR2" s="361"/>
      <c r="RSS2" s="361"/>
      <c r="RST2" s="361"/>
      <c r="RSU2" s="361"/>
      <c r="RSV2" s="361"/>
      <c r="RSW2" s="361"/>
      <c r="RSX2" s="361"/>
      <c r="RSY2" s="361"/>
      <c r="RSZ2" s="361"/>
      <c r="RTA2" s="361"/>
      <c r="RTB2" s="361"/>
      <c r="RTC2" s="361"/>
      <c r="RTD2" s="361"/>
      <c r="RTE2" s="361"/>
      <c r="RTF2" s="361"/>
      <c r="RTG2" s="361"/>
      <c r="RTH2" s="361"/>
      <c r="RTI2" s="361"/>
      <c r="RTJ2" s="361"/>
      <c r="RTK2" s="361"/>
      <c r="RTL2" s="361"/>
      <c r="RTM2" s="361"/>
      <c r="RTN2" s="361"/>
      <c r="RTO2" s="361"/>
      <c r="RTP2" s="361"/>
      <c r="RTQ2" s="361"/>
      <c r="RTR2" s="361"/>
      <c r="RTS2" s="361"/>
      <c r="RTT2" s="361"/>
      <c r="RTU2" s="361"/>
      <c r="RTV2" s="361"/>
      <c r="RTW2" s="361"/>
      <c r="RTX2" s="361"/>
      <c r="RTY2" s="361"/>
      <c r="RTZ2" s="361"/>
      <c r="RUA2" s="361"/>
      <c r="RUB2" s="361"/>
      <c r="RUC2" s="361"/>
      <c r="RUD2" s="361"/>
      <c r="RUE2" s="361"/>
      <c r="RUF2" s="361"/>
      <c r="RUG2" s="361"/>
      <c r="RUH2" s="361"/>
      <c r="RUI2" s="361"/>
      <c r="RUJ2" s="361"/>
      <c r="RUK2" s="361"/>
      <c r="RUL2" s="361"/>
      <c r="RUM2" s="361"/>
      <c r="RUN2" s="361"/>
      <c r="RUO2" s="361"/>
      <c r="RUP2" s="361"/>
      <c r="RUQ2" s="361"/>
      <c r="RUR2" s="361"/>
      <c r="RUS2" s="361"/>
      <c r="RUT2" s="361"/>
      <c r="RUU2" s="361"/>
      <c r="RUV2" s="361"/>
      <c r="RUW2" s="361"/>
      <c r="RUX2" s="361"/>
      <c r="RUY2" s="361"/>
      <c r="RUZ2" s="361"/>
      <c r="RVA2" s="361"/>
      <c r="RVB2" s="361"/>
      <c r="RVC2" s="361"/>
      <c r="RVD2" s="361"/>
      <c r="RVE2" s="361"/>
      <c r="RVF2" s="361"/>
      <c r="RVG2" s="361"/>
      <c r="RVH2" s="361"/>
      <c r="RVI2" s="361"/>
      <c r="RVJ2" s="361"/>
      <c r="RVK2" s="361"/>
      <c r="RVL2" s="361"/>
      <c r="RVM2" s="361"/>
      <c r="RVN2" s="361"/>
      <c r="RVO2" s="361"/>
      <c r="RVP2" s="361"/>
      <c r="RVQ2" s="361"/>
      <c r="RVR2" s="361"/>
      <c r="RVS2" s="361"/>
      <c r="RVT2" s="361"/>
      <c r="RVU2" s="361"/>
      <c r="RVV2" s="361"/>
      <c r="RVW2" s="361"/>
      <c r="RVX2" s="361"/>
      <c r="RVY2" s="361"/>
      <c r="RVZ2" s="361"/>
      <c r="RWA2" s="361"/>
      <c r="RWB2" s="361"/>
      <c r="RWC2" s="361"/>
      <c r="RWD2" s="361"/>
      <c r="RWE2" s="361"/>
      <c r="RWF2" s="361"/>
      <c r="RWG2" s="361"/>
      <c r="RWH2" s="361"/>
      <c r="RWI2" s="361"/>
      <c r="RWJ2" s="361"/>
      <c r="RWK2" s="361"/>
      <c r="RWL2" s="361"/>
      <c r="RWM2" s="361"/>
      <c r="RWN2" s="361"/>
      <c r="RWO2" s="361"/>
      <c r="RWP2" s="361"/>
      <c r="RWQ2" s="361"/>
      <c r="RWR2" s="361"/>
      <c r="RWS2" s="361"/>
      <c r="RWT2" s="361"/>
      <c r="RWU2" s="361"/>
      <c r="RWV2" s="361"/>
      <c r="RWW2" s="361"/>
      <c r="RWX2" s="361"/>
      <c r="RWY2" s="361"/>
      <c r="RWZ2" s="361"/>
      <c r="RXA2" s="361"/>
      <c r="RXB2" s="361"/>
      <c r="RXC2" s="361"/>
      <c r="RXD2" s="361"/>
      <c r="RXE2" s="361"/>
      <c r="RXF2" s="361"/>
      <c r="RXG2" s="361"/>
      <c r="RXH2" s="361"/>
      <c r="RXI2" s="361"/>
      <c r="RXJ2" s="361"/>
      <c r="RXK2" s="361"/>
      <c r="RXL2" s="361"/>
      <c r="RXM2" s="361"/>
      <c r="RXN2" s="361"/>
      <c r="RXO2" s="361"/>
      <c r="RXP2" s="361"/>
      <c r="RXQ2" s="361"/>
      <c r="RXR2" s="361"/>
      <c r="RXS2" s="361"/>
      <c r="RXT2" s="361"/>
      <c r="RXU2" s="361"/>
      <c r="RXV2" s="361"/>
      <c r="RXW2" s="361"/>
      <c r="RXX2" s="361"/>
      <c r="RXY2" s="361"/>
      <c r="RXZ2" s="361"/>
      <c r="RYA2" s="361"/>
      <c r="RYB2" s="361"/>
      <c r="RYC2" s="361"/>
      <c r="RYD2" s="361"/>
      <c r="RYE2" s="361"/>
      <c r="RYF2" s="361"/>
      <c r="RYG2" s="361"/>
      <c r="RYH2" s="361"/>
      <c r="RYI2" s="361"/>
      <c r="RYJ2" s="361"/>
      <c r="RYK2" s="361"/>
      <c r="RYL2" s="361"/>
      <c r="RYM2" s="361"/>
      <c r="RYN2" s="361"/>
      <c r="RYO2" s="361"/>
      <c r="RYP2" s="361"/>
      <c r="RYQ2" s="361"/>
      <c r="RYR2" s="361"/>
      <c r="RYS2" s="361"/>
      <c r="RYT2" s="361"/>
      <c r="RYU2" s="361"/>
      <c r="RYV2" s="361"/>
      <c r="RYW2" s="361"/>
      <c r="RYX2" s="361"/>
      <c r="RYY2" s="361"/>
      <c r="RYZ2" s="361"/>
      <c r="RZA2" s="361"/>
      <c r="RZB2" s="361"/>
      <c r="RZC2" s="361"/>
      <c r="RZD2" s="361"/>
      <c r="RZE2" s="361"/>
      <c r="RZF2" s="361"/>
      <c r="RZG2" s="361"/>
      <c r="RZH2" s="361"/>
      <c r="RZI2" s="361"/>
      <c r="RZJ2" s="361"/>
      <c r="RZK2" s="361"/>
      <c r="RZL2" s="361"/>
      <c r="RZM2" s="361"/>
      <c r="RZN2" s="361"/>
      <c r="RZO2" s="361"/>
      <c r="RZP2" s="361"/>
      <c r="RZQ2" s="361"/>
      <c r="RZR2" s="361"/>
      <c r="RZS2" s="361"/>
      <c r="RZT2" s="361"/>
      <c r="RZU2" s="361"/>
      <c r="RZV2" s="361"/>
      <c r="RZW2" s="361"/>
      <c r="RZX2" s="361"/>
      <c r="RZY2" s="361"/>
      <c r="RZZ2" s="361"/>
      <c r="SAA2" s="361"/>
      <c r="SAB2" s="361"/>
      <c r="SAC2" s="361"/>
      <c r="SAD2" s="361"/>
      <c r="SAE2" s="361"/>
      <c r="SAF2" s="361"/>
      <c r="SAG2" s="361"/>
      <c r="SAH2" s="361"/>
      <c r="SAI2" s="361"/>
      <c r="SAJ2" s="361"/>
      <c r="SAK2" s="361"/>
      <c r="SAL2" s="361"/>
      <c r="SAM2" s="361"/>
      <c r="SAN2" s="361"/>
      <c r="SAO2" s="361"/>
      <c r="SAP2" s="361"/>
      <c r="SAQ2" s="361"/>
      <c r="SAR2" s="361"/>
      <c r="SAS2" s="361"/>
      <c r="SAT2" s="361"/>
      <c r="SAU2" s="361"/>
      <c r="SAV2" s="361"/>
      <c r="SAW2" s="361"/>
      <c r="SAX2" s="361"/>
      <c r="SAY2" s="361"/>
      <c r="SAZ2" s="361"/>
      <c r="SBA2" s="361"/>
      <c r="SBB2" s="361"/>
      <c r="SBC2" s="361"/>
      <c r="SBD2" s="361"/>
      <c r="SBE2" s="361"/>
      <c r="SBF2" s="361"/>
      <c r="SBG2" s="361"/>
      <c r="SBH2" s="361"/>
      <c r="SBI2" s="361"/>
      <c r="SBJ2" s="361"/>
      <c r="SBK2" s="361"/>
      <c r="SBL2" s="361"/>
      <c r="SBM2" s="361"/>
      <c r="SBN2" s="361"/>
      <c r="SBO2" s="361"/>
      <c r="SBP2" s="361"/>
      <c r="SBQ2" s="361"/>
      <c r="SBR2" s="361"/>
      <c r="SBS2" s="361"/>
      <c r="SBT2" s="361"/>
      <c r="SBU2" s="361"/>
      <c r="SBV2" s="361"/>
      <c r="SBW2" s="361"/>
      <c r="SBX2" s="361"/>
      <c r="SBY2" s="361"/>
      <c r="SBZ2" s="361"/>
      <c r="SCA2" s="361"/>
      <c r="SCB2" s="361"/>
      <c r="SCC2" s="361"/>
      <c r="SCD2" s="361"/>
      <c r="SCE2" s="361"/>
      <c r="SCF2" s="361"/>
      <c r="SCG2" s="361"/>
      <c r="SCH2" s="361"/>
      <c r="SCI2" s="361"/>
      <c r="SCJ2" s="361"/>
      <c r="SCK2" s="361"/>
      <c r="SCL2" s="361"/>
      <c r="SCM2" s="361"/>
      <c r="SCN2" s="361"/>
      <c r="SCO2" s="361"/>
      <c r="SCP2" s="361"/>
      <c r="SCQ2" s="361"/>
      <c r="SCR2" s="361"/>
      <c r="SCS2" s="361"/>
      <c r="SCT2" s="361"/>
      <c r="SCU2" s="361"/>
      <c r="SCV2" s="361"/>
      <c r="SCW2" s="361"/>
      <c r="SCX2" s="361"/>
      <c r="SCY2" s="361"/>
      <c r="SCZ2" s="361"/>
      <c r="SDA2" s="361"/>
      <c r="SDB2" s="361"/>
      <c r="SDC2" s="361"/>
      <c r="SDD2" s="361"/>
      <c r="SDE2" s="361"/>
      <c r="SDF2" s="361"/>
      <c r="SDG2" s="361"/>
      <c r="SDH2" s="361"/>
      <c r="SDI2" s="361"/>
      <c r="SDJ2" s="361"/>
      <c r="SDK2" s="361"/>
      <c r="SDL2" s="361"/>
      <c r="SDM2" s="361"/>
      <c r="SDN2" s="361"/>
      <c r="SDO2" s="361"/>
      <c r="SDP2" s="361"/>
      <c r="SDQ2" s="361"/>
      <c r="SDR2" s="361"/>
      <c r="SDS2" s="361"/>
      <c r="SDT2" s="361"/>
      <c r="SDU2" s="361"/>
      <c r="SDV2" s="361"/>
      <c r="SDW2" s="361"/>
      <c r="SDX2" s="361"/>
      <c r="SDY2" s="361"/>
      <c r="SDZ2" s="361"/>
      <c r="SEA2" s="361"/>
      <c r="SEB2" s="361"/>
      <c r="SEC2" s="361"/>
      <c r="SED2" s="361"/>
      <c r="SEE2" s="361"/>
      <c r="SEF2" s="361"/>
      <c r="SEG2" s="361"/>
      <c r="SEH2" s="361"/>
      <c r="SEI2" s="361"/>
      <c r="SEJ2" s="361"/>
      <c r="SEK2" s="361"/>
      <c r="SEL2" s="361"/>
      <c r="SEM2" s="361"/>
      <c r="SEN2" s="361"/>
      <c r="SEO2" s="361"/>
      <c r="SEP2" s="361"/>
      <c r="SEQ2" s="361"/>
      <c r="SER2" s="361"/>
      <c r="SES2" s="361"/>
      <c r="SET2" s="361"/>
      <c r="SEU2" s="361"/>
      <c r="SEV2" s="361"/>
      <c r="SEW2" s="361"/>
      <c r="SEX2" s="361"/>
      <c r="SEY2" s="361"/>
      <c r="SEZ2" s="361"/>
      <c r="SFA2" s="361"/>
      <c r="SFB2" s="361"/>
      <c r="SFC2" s="361"/>
      <c r="SFD2" s="361"/>
      <c r="SFE2" s="361"/>
      <c r="SFF2" s="361"/>
      <c r="SFG2" s="361"/>
      <c r="SFH2" s="361"/>
      <c r="SFI2" s="361"/>
      <c r="SFJ2" s="361"/>
      <c r="SFK2" s="361"/>
      <c r="SFL2" s="361"/>
      <c r="SFM2" s="361"/>
      <c r="SFN2" s="361"/>
      <c r="SFO2" s="361"/>
      <c r="SFP2" s="361"/>
      <c r="SFQ2" s="361"/>
      <c r="SFR2" s="361"/>
      <c r="SFS2" s="361"/>
      <c r="SFT2" s="361"/>
      <c r="SFU2" s="361"/>
      <c r="SFV2" s="361"/>
      <c r="SFW2" s="361"/>
      <c r="SFX2" s="361"/>
      <c r="SFY2" s="361"/>
      <c r="SFZ2" s="361"/>
      <c r="SGA2" s="361"/>
      <c r="SGB2" s="361"/>
      <c r="SGC2" s="361"/>
      <c r="SGD2" s="361"/>
      <c r="SGE2" s="361"/>
      <c r="SGF2" s="361"/>
      <c r="SGG2" s="361"/>
      <c r="SGH2" s="361"/>
      <c r="SGI2" s="361"/>
      <c r="SGJ2" s="361"/>
      <c r="SGK2" s="361"/>
      <c r="SGL2" s="361"/>
      <c r="SGM2" s="361"/>
      <c r="SGN2" s="361"/>
      <c r="SGO2" s="361"/>
      <c r="SGP2" s="361"/>
      <c r="SGQ2" s="361"/>
      <c r="SGR2" s="361"/>
      <c r="SGS2" s="361"/>
      <c r="SGT2" s="361"/>
      <c r="SGU2" s="361"/>
      <c r="SGV2" s="361"/>
      <c r="SGW2" s="361"/>
      <c r="SGX2" s="361"/>
      <c r="SGY2" s="361"/>
      <c r="SGZ2" s="361"/>
      <c r="SHA2" s="361"/>
      <c r="SHB2" s="361"/>
      <c r="SHC2" s="361"/>
      <c r="SHD2" s="361"/>
      <c r="SHE2" s="361"/>
      <c r="SHF2" s="361"/>
      <c r="SHG2" s="361"/>
      <c r="SHH2" s="361"/>
      <c r="SHI2" s="361"/>
      <c r="SHJ2" s="361"/>
      <c r="SHK2" s="361"/>
      <c r="SHL2" s="361"/>
      <c r="SHM2" s="361"/>
      <c r="SHN2" s="361"/>
      <c r="SHO2" s="361"/>
      <c r="SHP2" s="361"/>
      <c r="SHQ2" s="361"/>
      <c r="SHR2" s="361"/>
      <c r="SHS2" s="361"/>
      <c r="SHT2" s="361"/>
      <c r="SHU2" s="361"/>
      <c r="SHV2" s="361"/>
      <c r="SHW2" s="361"/>
      <c r="SHX2" s="361"/>
      <c r="SHY2" s="361"/>
      <c r="SHZ2" s="361"/>
      <c r="SIA2" s="361"/>
      <c r="SIB2" s="361"/>
      <c r="SIC2" s="361"/>
      <c r="SID2" s="361"/>
      <c r="SIE2" s="361"/>
      <c r="SIF2" s="361"/>
      <c r="SIG2" s="361"/>
      <c r="SIH2" s="361"/>
      <c r="SII2" s="361"/>
      <c r="SIJ2" s="361"/>
      <c r="SIK2" s="361"/>
      <c r="SIL2" s="361"/>
      <c r="SIM2" s="361"/>
      <c r="SIN2" s="361"/>
      <c r="SIO2" s="361"/>
      <c r="SIP2" s="361"/>
      <c r="SIQ2" s="361"/>
      <c r="SIR2" s="361"/>
      <c r="SIS2" s="361"/>
      <c r="SIT2" s="361"/>
      <c r="SIU2" s="361"/>
      <c r="SIV2" s="361"/>
      <c r="SIW2" s="361"/>
      <c r="SIX2" s="361"/>
      <c r="SIY2" s="361"/>
      <c r="SIZ2" s="361"/>
      <c r="SJA2" s="361"/>
      <c r="SJB2" s="361"/>
      <c r="SJC2" s="361"/>
      <c r="SJD2" s="361"/>
      <c r="SJE2" s="361"/>
      <c r="SJF2" s="361"/>
      <c r="SJG2" s="361"/>
      <c r="SJH2" s="361"/>
      <c r="SJI2" s="361"/>
      <c r="SJJ2" s="361"/>
      <c r="SJK2" s="361"/>
      <c r="SJL2" s="361"/>
      <c r="SJM2" s="361"/>
      <c r="SJN2" s="361"/>
      <c r="SJO2" s="361"/>
      <c r="SJP2" s="361"/>
      <c r="SJQ2" s="361"/>
      <c r="SJR2" s="361"/>
      <c r="SJS2" s="361"/>
      <c r="SJT2" s="361"/>
      <c r="SJU2" s="361"/>
      <c r="SJV2" s="361"/>
      <c r="SJW2" s="361"/>
      <c r="SJX2" s="361"/>
      <c r="SJY2" s="361"/>
      <c r="SJZ2" s="361"/>
      <c r="SKA2" s="361"/>
      <c r="SKB2" s="361"/>
      <c r="SKC2" s="361"/>
      <c r="SKD2" s="361"/>
      <c r="SKE2" s="361"/>
      <c r="SKF2" s="361"/>
      <c r="SKG2" s="361"/>
      <c r="SKH2" s="361"/>
      <c r="SKI2" s="361"/>
      <c r="SKJ2" s="361"/>
      <c r="SKK2" s="361"/>
      <c r="SKL2" s="361"/>
      <c r="SKM2" s="361"/>
      <c r="SKN2" s="361"/>
      <c r="SKO2" s="361"/>
      <c r="SKP2" s="361"/>
      <c r="SKQ2" s="361"/>
      <c r="SKR2" s="361"/>
      <c r="SKS2" s="361"/>
      <c r="SKT2" s="361"/>
      <c r="SKU2" s="361"/>
      <c r="SKV2" s="361"/>
      <c r="SKW2" s="361"/>
      <c r="SKX2" s="361"/>
      <c r="SKY2" s="361"/>
      <c r="SKZ2" s="361"/>
      <c r="SLA2" s="361"/>
      <c r="SLB2" s="361"/>
      <c r="SLC2" s="361"/>
      <c r="SLD2" s="361"/>
      <c r="SLE2" s="361"/>
      <c r="SLF2" s="361"/>
      <c r="SLG2" s="361"/>
      <c r="SLH2" s="361"/>
      <c r="SLI2" s="361"/>
      <c r="SLJ2" s="361"/>
      <c r="SLK2" s="361"/>
      <c r="SLL2" s="361"/>
      <c r="SLM2" s="361"/>
      <c r="SLN2" s="361"/>
      <c r="SLO2" s="361"/>
      <c r="SLP2" s="361"/>
      <c r="SLQ2" s="361"/>
      <c r="SLR2" s="361"/>
      <c r="SLS2" s="361"/>
      <c r="SLT2" s="361"/>
      <c r="SLU2" s="361"/>
      <c r="SLV2" s="361"/>
      <c r="SLW2" s="361"/>
      <c r="SLX2" s="361"/>
      <c r="SLY2" s="361"/>
      <c r="SLZ2" s="361"/>
      <c r="SMA2" s="361"/>
      <c r="SMB2" s="361"/>
      <c r="SMC2" s="361"/>
      <c r="SMD2" s="361"/>
      <c r="SME2" s="361"/>
      <c r="SMF2" s="361"/>
      <c r="SMG2" s="361"/>
      <c r="SMH2" s="361"/>
      <c r="SMI2" s="361"/>
      <c r="SMJ2" s="361"/>
      <c r="SMK2" s="361"/>
      <c r="SML2" s="361"/>
      <c r="SMM2" s="361"/>
      <c r="SMN2" s="361"/>
      <c r="SMO2" s="361"/>
      <c r="SMP2" s="361"/>
      <c r="SMQ2" s="361"/>
      <c r="SMR2" s="361"/>
      <c r="SMS2" s="361"/>
      <c r="SMT2" s="361"/>
      <c r="SMU2" s="361"/>
      <c r="SMV2" s="361"/>
      <c r="SMW2" s="361"/>
      <c r="SMX2" s="361"/>
      <c r="SMY2" s="361"/>
      <c r="SMZ2" s="361"/>
      <c r="SNA2" s="361"/>
      <c r="SNB2" s="361"/>
      <c r="SNC2" s="361"/>
      <c r="SND2" s="361"/>
      <c r="SNE2" s="361"/>
      <c r="SNF2" s="361"/>
      <c r="SNG2" s="361"/>
      <c r="SNH2" s="361"/>
      <c r="SNI2" s="361"/>
      <c r="SNJ2" s="361"/>
      <c r="SNK2" s="361"/>
      <c r="SNL2" s="361"/>
      <c r="SNM2" s="361"/>
      <c r="SNN2" s="361"/>
      <c r="SNO2" s="361"/>
      <c r="SNP2" s="361"/>
      <c r="SNQ2" s="361"/>
      <c r="SNR2" s="361"/>
      <c r="SNS2" s="361"/>
      <c r="SNT2" s="361"/>
      <c r="SNU2" s="361"/>
      <c r="SNV2" s="361"/>
      <c r="SNW2" s="361"/>
      <c r="SNX2" s="361"/>
      <c r="SNY2" s="361"/>
      <c r="SNZ2" s="361"/>
      <c r="SOA2" s="361"/>
      <c r="SOB2" s="361"/>
      <c r="SOC2" s="361"/>
      <c r="SOD2" s="361"/>
      <c r="SOE2" s="361"/>
      <c r="SOF2" s="361"/>
      <c r="SOG2" s="361"/>
      <c r="SOH2" s="361"/>
      <c r="SOI2" s="361"/>
      <c r="SOJ2" s="361"/>
      <c r="SOK2" s="361"/>
      <c r="SOL2" s="361"/>
      <c r="SOM2" s="361"/>
      <c r="SON2" s="361"/>
      <c r="SOO2" s="361"/>
      <c r="SOP2" s="361"/>
      <c r="SOQ2" s="361"/>
      <c r="SOR2" s="361"/>
      <c r="SOS2" s="361"/>
      <c r="SOT2" s="361"/>
      <c r="SOU2" s="361"/>
      <c r="SOV2" s="361"/>
      <c r="SOW2" s="361"/>
      <c r="SOX2" s="361"/>
      <c r="SOY2" s="361"/>
      <c r="SOZ2" s="361"/>
      <c r="SPA2" s="361"/>
      <c r="SPB2" s="361"/>
      <c r="SPC2" s="361"/>
      <c r="SPD2" s="361"/>
      <c r="SPE2" s="361"/>
      <c r="SPF2" s="361"/>
      <c r="SPG2" s="361"/>
      <c r="SPH2" s="361"/>
      <c r="SPI2" s="361"/>
      <c r="SPJ2" s="361"/>
      <c r="SPK2" s="361"/>
      <c r="SPL2" s="361"/>
      <c r="SPM2" s="361"/>
      <c r="SPN2" s="361"/>
      <c r="SPO2" s="361"/>
      <c r="SPP2" s="361"/>
      <c r="SPQ2" s="361"/>
      <c r="SPR2" s="361"/>
      <c r="SPS2" s="361"/>
      <c r="SPT2" s="361"/>
      <c r="SPU2" s="361"/>
      <c r="SPV2" s="361"/>
      <c r="SPW2" s="361"/>
      <c r="SPX2" s="361"/>
      <c r="SPY2" s="361"/>
      <c r="SPZ2" s="361"/>
      <c r="SQA2" s="361"/>
      <c r="SQB2" s="361"/>
      <c r="SQC2" s="361"/>
      <c r="SQD2" s="361"/>
      <c r="SQE2" s="361"/>
      <c r="SQF2" s="361"/>
      <c r="SQG2" s="361"/>
      <c r="SQH2" s="361"/>
      <c r="SQI2" s="361"/>
      <c r="SQJ2" s="361"/>
      <c r="SQK2" s="361"/>
      <c r="SQL2" s="361"/>
      <c r="SQM2" s="361"/>
      <c r="SQN2" s="361"/>
      <c r="SQO2" s="361"/>
      <c r="SQP2" s="361"/>
      <c r="SQQ2" s="361"/>
      <c r="SQR2" s="361"/>
      <c r="SQS2" s="361"/>
      <c r="SQT2" s="361"/>
      <c r="SQU2" s="361"/>
      <c r="SQV2" s="361"/>
      <c r="SQW2" s="361"/>
      <c r="SQX2" s="361"/>
      <c r="SQY2" s="361"/>
      <c r="SQZ2" s="361"/>
      <c r="SRA2" s="361"/>
      <c r="SRB2" s="361"/>
      <c r="SRC2" s="361"/>
      <c r="SRD2" s="361"/>
      <c r="SRE2" s="361"/>
      <c r="SRF2" s="361"/>
      <c r="SRG2" s="361"/>
      <c r="SRH2" s="361"/>
      <c r="SRI2" s="361"/>
      <c r="SRJ2" s="361"/>
      <c r="SRK2" s="361"/>
      <c r="SRL2" s="361"/>
      <c r="SRM2" s="361"/>
      <c r="SRN2" s="361"/>
      <c r="SRO2" s="361"/>
      <c r="SRP2" s="361"/>
      <c r="SRQ2" s="361"/>
      <c r="SRR2" s="361"/>
      <c r="SRS2" s="361"/>
      <c r="SRT2" s="361"/>
      <c r="SRU2" s="361"/>
      <c r="SRV2" s="361"/>
      <c r="SRW2" s="361"/>
      <c r="SRX2" s="361"/>
      <c r="SRY2" s="361"/>
      <c r="SRZ2" s="361"/>
      <c r="SSA2" s="361"/>
      <c r="SSB2" s="361"/>
      <c r="SSC2" s="361"/>
      <c r="SSD2" s="361"/>
      <c r="SSE2" s="361"/>
      <c r="SSF2" s="361"/>
      <c r="SSG2" s="361"/>
      <c r="SSH2" s="361"/>
      <c r="SSI2" s="361"/>
      <c r="SSJ2" s="361"/>
      <c r="SSK2" s="361"/>
      <c r="SSL2" s="361"/>
      <c r="SSM2" s="361"/>
      <c r="SSN2" s="361"/>
      <c r="SSO2" s="361"/>
      <c r="SSP2" s="361"/>
      <c r="SSQ2" s="361"/>
      <c r="SSR2" s="361"/>
      <c r="SSS2" s="361"/>
      <c r="SST2" s="361"/>
      <c r="SSU2" s="361"/>
      <c r="SSV2" s="361"/>
      <c r="SSW2" s="361"/>
      <c r="SSX2" s="361"/>
      <c r="SSY2" s="361"/>
      <c r="SSZ2" s="361"/>
      <c r="STA2" s="361"/>
      <c r="STB2" s="361"/>
      <c r="STC2" s="361"/>
      <c r="STD2" s="361"/>
      <c r="STE2" s="361"/>
      <c r="STF2" s="361"/>
      <c r="STG2" s="361"/>
      <c r="STH2" s="361"/>
      <c r="STI2" s="361"/>
      <c r="STJ2" s="361"/>
      <c r="STK2" s="361"/>
      <c r="STL2" s="361"/>
      <c r="STM2" s="361"/>
      <c r="STN2" s="361"/>
      <c r="STO2" s="361"/>
      <c r="STP2" s="361"/>
      <c r="STQ2" s="361"/>
      <c r="STR2" s="361"/>
      <c r="STS2" s="361"/>
      <c r="STT2" s="361"/>
      <c r="STU2" s="361"/>
      <c r="STV2" s="361"/>
      <c r="STW2" s="361"/>
      <c r="STX2" s="361"/>
      <c r="STY2" s="361"/>
      <c r="STZ2" s="361"/>
      <c r="SUA2" s="361"/>
      <c r="SUB2" s="361"/>
      <c r="SUC2" s="361"/>
      <c r="SUD2" s="361"/>
      <c r="SUE2" s="361"/>
      <c r="SUF2" s="361"/>
      <c r="SUG2" s="361"/>
      <c r="SUH2" s="361"/>
      <c r="SUI2" s="361"/>
      <c r="SUJ2" s="361"/>
      <c r="SUK2" s="361"/>
      <c r="SUL2" s="361"/>
      <c r="SUM2" s="361"/>
      <c r="SUN2" s="361"/>
      <c r="SUO2" s="361"/>
      <c r="SUP2" s="361"/>
      <c r="SUQ2" s="361"/>
      <c r="SUR2" s="361"/>
      <c r="SUS2" s="361"/>
      <c r="SUT2" s="361"/>
      <c r="SUU2" s="361"/>
      <c r="SUV2" s="361"/>
      <c r="SUW2" s="361"/>
      <c r="SUX2" s="361"/>
      <c r="SUY2" s="361"/>
      <c r="SUZ2" s="361"/>
      <c r="SVA2" s="361"/>
      <c r="SVB2" s="361"/>
      <c r="SVC2" s="361"/>
      <c r="SVD2" s="361"/>
      <c r="SVE2" s="361"/>
      <c r="SVF2" s="361"/>
      <c r="SVG2" s="361"/>
      <c r="SVH2" s="361"/>
      <c r="SVI2" s="361"/>
      <c r="SVJ2" s="361"/>
      <c r="SVK2" s="361"/>
      <c r="SVL2" s="361"/>
      <c r="SVM2" s="361"/>
      <c r="SVN2" s="361"/>
      <c r="SVO2" s="361"/>
      <c r="SVP2" s="361"/>
      <c r="SVQ2" s="361"/>
      <c r="SVR2" s="361"/>
      <c r="SVS2" s="361"/>
      <c r="SVT2" s="361"/>
      <c r="SVU2" s="361"/>
      <c r="SVV2" s="361"/>
      <c r="SVW2" s="361"/>
      <c r="SVX2" s="361"/>
      <c r="SVY2" s="361"/>
      <c r="SVZ2" s="361"/>
      <c r="SWA2" s="361"/>
      <c r="SWB2" s="361"/>
      <c r="SWC2" s="361"/>
      <c r="SWD2" s="361"/>
      <c r="SWE2" s="361"/>
      <c r="SWF2" s="361"/>
      <c r="SWG2" s="361"/>
      <c r="SWH2" s="361"/>
      <c r="SWI2" s="361"/>
      <c r="SWJ2" s="361"/>
      <c r="SWK2" s="361"/>
      <c r="SWL2" s="361"/>
      <c r="SWM2" s="361"/>
      <c r="SWN2" s="361"/>
      <c r="SWO2" s="361"/>
      <c r="SWP2" s="361"/>
      <c r="SWQ2" s="361"/>
      <c r="SWR2" s="361"/>
      <c r="SWS2" s="361"/>
      <c r="SWT2" s="361"/>
      <c r="SWU2" s="361"/>
      <c r="SWV2" s="361"/>
      <c r="SWW2" s="361"/>
      <c r="SWX2" s="361"/>
      <c r="SWY2" s="361"/>
      <c r="SWZ2" s="361"/>
      <c r="SXA2" s="361"/>
      <c r="SXB2" s="361"/>
      <c r="SXC2" s="361"/>
      <c r="SXD2" s="361"/>
      <c r="SXE2" s="361"/>
      <c r="SXF2" s="361"/>
      <c r="SXG2" s="361"/>
      <c r="SXH2" s="361"/>
      <c r="SXI2" s="361"/>
      <c r="SXJ2" s="361"/>
      <c r="SXK2" s="361"/>
      <c r="SXL2" s="361"/>
      <c r="SXM2" s="361"/>
      <c r="SXN2" s="361"/>
      <c r="SXO2" s="361"/>
      <c r="SXP2" s="361"/>
      <c r="SXQ2" s="361"/>
      <c r="SXR2" s="361"/>
      <c r="SXS2" s="361"/>
      <c r="SXT2" s="361"/>
      <c r="SXU2" s="361"/>
      <c r="SXV2" s="361"/>
      <c r="SXW2" s="361"/>
      <c r="SXX2" s="361"/>
      <c r="SXY2" s="361"/>
      <c r="SXZ2" s="361"/>
      <c r="SYA2" s="361"/>
      <c r="SYB2" s="361"/>
      <c r="SYC2" s="361"/>
      <c r="SYD2" s="361"/>
      <c r="SYE2" s="361"/>
      <c r="SYF2" s="361"/>
      <c r="SYG2" s="361"/>
      <c r="SYH2" s="361"/>
      <c r="SYI2" s="361"/>
      <c r="SYJ2" s="361"/>
      <c r="SYK2" s="361"/>
      <c r="SYL2" s="361"/>
      <c r="SYM2" s="361"/>
      <c r="SYN2" s="361"/>
      <c r="SYO2" s="361"/>
      <c r="SYP2" s="361"/>
      <c r="SYQ2" s="361"/>
      <c r="SYR2" s="361"/>
      <c r="SYS2" s="361"/>
      <c r="SYT2" s="361"/>
      <c r="SYU2" s="361"/>
      <c r="SYV2" s="361"/>
      <c r="SYW2" s="361"/>
      <c r="SYX2" s="361"/>
      <c r="SYY2" s="361"/>
      <c r="SYZ2" s="361"/>
      <c r="SZA2" s="361"/>
      <c r="SZB2" s="361"/>
      <c r="SZC2" s="361"/>
      <c r="SZD2" s="361"/>
      <c r="SZE2" s="361"/>
      <c r="SZF2" s="361"/>
      <c r="SZG2" s="361"/>
      <c r="SZH2" s="361"/>
      <c r="SZI2" s="361"/>
      <c r="SZJ2" s="361"/>
      <c r="SZK2" s="361"/>
      <c r="SZL2" s="361"/>
      <c r="SZM2" s="361"/>
      <c r="SZN2" s="361"/>
      <c r="SZO2" s="361"/>
      <c r="SZP2" s="361"/>
      <c r="SZQ2" s="361"/>
      <c r="SZR2" s="361"/>
      <c r="SZS2" s="361"/>
      <c r="SZT2" s="361"/>
      <c r="SZU2" s="361"/>
      <c r="SZV2" s="361"/>
      <c r="SZW2" s="361"/>
      <c r="SZX2" s="361"/>
      <c r="SZY2" s="361"/>
      <c r="SZZ2" s="361"/>
      <c r="TAA2" s="361"/>
      <c r="TAB2" s="361"/>
      <c r="TAC2" s="361"/>
      <c r="TAD2" s="361"/>
      <c r="TAE2" s="361"/>
      <c r="TAF2" s="361"/>
      <c r="TAG2" s="361"/>
      <c r="TAH2" s="361"/>
      <c r="TAI2" s="361"/>
      <c r="TAJ2" s="361"/>
      <c r="TAK2" s="361"/>
      <c r="TAL2" s="361"/>
      <c r="TAM2" s="361"/>
      <c r="TAN2" s="361"/>
      <c r="TAO2" s="361"/>
      <c r="TAP2" s="361"/>
      <c r="TAQ2" s="361"/>
      <c r="TAR2" s="361"/>
      <c r="TAS2" s="361"/>
      <c r="TAT2" s="361"/>
      <c r="TAU2" s="361"/>
      <c r="TAV2" s="361"/>
      <c r="TAW2" s="361"/>
      <c r="TAX2" s="361"/>
      <c r="TAY2" s="361"/>
      <c r="TAZ2" s="361"/>
      <c r="TBA2" s="361"/>
      <c r="TBB2" s="361"/>
      <c r="TBC2" s="361"/>
      <c r="TBD2" s="361"/>
      <c r="TBE2" s="361"/>
      <c r="TBF2" s="361"/>
      <c r="TBG2" s="361"/>
      <c r="TBH2" s="361"/>
      <c r="TBI2" s="361"/>
      <c r="TBJ2" s="361"/>
      <c r="TBK2" s="361"/>
      <c r="TBL2" s="361"/>
      <c r="TBM2" s="361"/>
      <c r="TBN2" s="361"/>
      <c r="TBO2" s="361"/>
      <c r="TBP2" s="361"/>
      <c r="TBQ2" s="361"/>
      <c r="TBR2" s="361"/>
      <c r="TBS2" s="361"/>
      <c r="TBT2" s="361"/>
      <c r="TBU2" s="361"/>
      <c r="TBV2" s="361"/>
      <c r="TBW2" s="361"/>
      <c r="TBX2" s="361"/>
      <c r="TBY2" s="361"/>
      <c r="TBZ2" s="361"/>
      <c r="TCA2" s="361"/>
      <c r="TCB2" s="361"/>
      <c r="TCC2" s="361"/>
      <c r="TCD2" s="361"/>
      <c r="TCE2" s="361"/>
      <c r="TCF2" s="361"/>
      <c r="TCG2" s="361"/>
      <c r="TCH2" s="361"/>
      <c r="TCI2" s="361"/>
      <c r="TCJ2" s="361"/>
      <c r="TCK2" s="361"/>
      <c r="TCL2" s="361"/>
      <c r="TCM2" s="361"/>
      <c r="TCN2" s="361"/>
      <c r="TCO2" s="361"/>
      <c r="TCP2" s="361"/>
      <c r="TCQ2" s="361"/>
      <c r="TCR2" s="361"/>
      <c r="TCS2" s="361"/>
      <c r="TCT2" s="361"/>
      <c r="TCU2" s="361"/>
      <c r="TCV2" s="361"/>
      <c r="TCW2" s="361"/>
      <c r="TCX2" s="361"/>
      <c r="TCY2" s="361"/>
      <c r="TCZ2" s="361"/>
      <c r="TDA2" s="361"/>
      <c r="TDB2" s="361"/>
      <c r="TDC2" s="361"/>
      <c r="TDD2" s="361"/>
      <c r="TDE2" s="361"/>
      <c r="TDF2" s="361"/>
      <c r="TDG2" s="361"/>
      <c r="TDH2" s="361"/>
      <c r="TDI2" s="361"/>
      <c r="TDJ2" s="361"/>
      <c r="TDK2" s="361"/>
      <c r="TDL2" s="361"/>
      <c r="TDM2" s="361"/>
      <c r="TDN2" s="361"/>
      <c r="TDO2" s="361"/>
      <c r="TDP2" s="361"/>
      <c r="TDQ2" s="361"/>
      <c r="TDR2" s="361"/>
      <c r="TDS2" s="361"/>
      <c r="TDT2" s="361"/>
      <c r="TDU2" s="361"/>
      <c r="TDV2" s="361"/>
      <c r="TDW2" s="361"/>
      <c r="TDX2" s="361"/>
      <c r="TDY2" s="361"/>
      <c r="TDZ2" s="361"/>
      <c r="TEA2" s="361"/>
      <c r="TEB2" s="361"/>
      <c r="TEC2" s="361"/>
      <c r="TED2" s="361"/>
      <c r="TEE2" s="361"/>
      <c r="TEF2" s="361"/>
      <c r="TEG2" s="361"/>
      <c r="TEH2" s="361"/>
      <c r="TEI2" s="361"/>
      <c r="TEJ2" s="361"/>
      <c r="TEK2" s="361"/>
      <c r="TEL2" s="361"/>
      <c r="TEM2" s="361"/>
      <c r="TEN2" s="361"/>
      <c r="TEO2" s="361"/>
      <c r="TEP2" s="361"/>
      <c r="TEQ2" s="361"/>
      <c r="TER2" s="361"/>
      <c r="TES2" s="361"/>
      <c r="TET2" s="361"/>
      <c r="TEU2" s="361"/>
      <c r="TEV2" s="361"/>
      <c r="TEW2" s="361"/>
      <c r="TEX2" s="361"/>
      <c r="TEY2" s="361"/>
      <c r="TEZ2" s="361"/>
      <c r="TFA2" s="361"/>
      <c r="TFB2" s="361"/>
      <c r="TFC2" s="361"/>
      <c r="TFD2" s="361"/>
      <c r="TFE2" s="361"/>
      <c r="TFF2" s="361"/>
      <c r="TFG2" s="361"/>
      <c r="TFH2" s="361"/>
      <c r="TFI2" s="361"/>
      <c r="TFJ2" s="361"/>
      <c r="TFK2" s="361"/>
      <c r="TFL2" s="361"/>
      <c r="TFM2" s="361"/>
      <c r="TFN2" s="361"/>
      <c r="TFO2" s="361"/>
      <c r="TFP2" s="361"/>
      <c r="TFQ2" s="361"/>
      <c r="TFR2" s="361"/>
      <c r="TFS2" s="361"/>
      <c r="TFT2" s="361"/>
      <c r="TFU2" s="361"/>
      <c r="TFV2" s="361"/>
      <c r="TFW2" s="361"/>
      <c r="TFX2" s="361"/>
      <c r="TFY2" s="361"/>
      <c r="TFZ2" s="361"/>
      <c r="TGA2" s="361"/>
      <c r="TGB2" s="361"/>
      <c r="TGC2" s="361"/>
      <c r="TGD2" s="361"/>
      <c r="TGE2" s="361"/>
      <c r="TGF2" s="361"/>
      <c r="TGG2" s="361"/>
      <c r="TGH2" s="361"/>
      <c r="TGI2" s="361"/>
      <c r="TGJ2" s="361"/>
      <c r="TGK2" s="361"/>
      <c r="TGL2" s="361"/>
      <c r="TGM2" s="361"/>
      <c r="TGN2" s="361"/>
      <c r="TGO2" s="361"/>
      <c r="TGP2" s="361"/>
      <c r="TGQ2" s="361"/>
      <c r="TGR2" s="361"/>
      <c r="TGS2" s="361"/>
      <c r="TGT2" s="361"/>
      <c r="TGU2" s="361"/>
      <c r="TGV2" s="361"/>
      <c r="TGW2" s="361"/>
      <c r="TGX2" s="361"/>
      <c r="TGY2" s="361"/>
      <c r="TGZ2" s="361"/>
      <c r="THA2" s="361"/>
      <c r="THB2" s="361"/>
      <c r="THC2" s="361"/>
      <c r="THD2" s="361"/>
      <c r="THE2" s="361"/>
      <c r="THF2" s="361"/>
      <c r="THG2" s="361"/>
      <c r="THH2" s="361"/>
      <c r="THI2" s="361"/>
      <c r="THJ2" s="361"/>
      <c r="THK2" s="361"/>
      <c r="THL2" s="361"/>
      <c r="THM2" s="361"/>
      <c r="THN2" s="361"/>
      <c r="THO2" s="361"/>
      <c r="THP2" s="361"/>
      <c r="THQ2" s="361"/>
      <c r="THR2" s="361"/>
      <c r="THS2" s="361"/>
      <c r="THT2" s="361"/>
      <c r="THU2" s="361"/>
      <c r="THV2" s="361"/>
      <c r="THW2" s="361"/>
      <c r="THX2" s="361"/>
      <c r="THY2" s="361"/>
      <c r="THZ2" s="361"/>
      <c r="TIA2" s="361"/>
      <c r="TIB2" s="361"/>
      <c r="TIC2" s="361"/>
      <c r="TID2" s="361"/>
      <c r="TIE2" s="361"/>
      <c r="TIF2" s="361"/>
      <c r="TIG2" s="361"/>
      <c r="TIH2" s="361"/>
      <c r="TII2" s="361"/>
      <c r="TIJ2" s="361"/>
      <c r="TIK2" s="361"/>
      <c r="TIL2" s="361"/>
      <c r="TIM2" s="361"/>
      <c r="TIN2" s="361"/>
      <c r="TIO2" s="361"/>
      <c r="TIP2" s="361"/>
      <c r="TIQ2" s="361"/>
      <c r="TIR2" s="361"/>
      <c r="TIS2" s="361"/>
      <c r="TIT2" s="361"/>
      <c r="TIU2" s="361"/>
      <c r="TIV2" s="361"/>
      <c r="TIW2" s="361"/>
      <c r="TIX2" s="361"/>
      <c r="TIY2" s="361"/>
      <c r="TIZ2" s="361"/>
      <c r="TJA2" s="361"/>
      <c r="TJB2" s="361"/>
      <c r="TJC2" s="361"/>
      <c r="TJD2" s="361"/>
      <c r="TJE2" s="361"/>
      <c r="TJF2" s="361"/>
      <c r="TJG2" s="361"/>
      <c r="TJH2" s="361"/>
      <c r="TJI2" s="361"/>
      <c r="TJJ2" s="361"/>
      <c r="TJK2" s="361"/>
      <c r="TJL2" s="361"/>
      <c r="TJM2" s="361"/>
      <c r="TJN2" s="361"/>
      <c r="TJO2" s="361"/>
      <c r="TJP2" s="361"/>
      <c r="TJQ2" s="361"/>
      <c r="TJR2" s="361"/>
      <c r="TJS2" s="361"/>
      <c r="TJT2" s="361"/>
      <c r="TJU2" s="361"/>
      <c r="TJV2" s="361"/>
      <c r="TJW2" s="361"/>
      <c r="TJX2" s="361"/>
      <c r="TJY2" s="361"/>
      <c r="TJZ2" s="361"/>
      <c r="TKA2" s="361"/>
      <c r="TKB2" s="361"/>
      <c r="TKC2" s="361"/>
      <c r="TKD2" s="361"/>
      <c r="TKE2" s="361"/>
      <c r="TKF2" s="361"/>
      <c r="TKG2" s="361"/>
      <c r="TKH2" s="361"/>
      <c r="TKI2" s="361"/>
      <c r="TKJ2" s="361"/>
      <c r="TKK2" s="361"/>
      <c r="TKL2" s="361"/>
      <c r="TKM2" s="361"/>
      <c r="TKN2" s="361"/>
      <c r="TKO2" s="361"/>
      <c r="TKP2" s="361"/>
      <c r="TKQ2" s="361"/>
      <c r="TKR2" s="361"/>
      <c r="TKS2" s="361"/>
      <c r="TKT2" s="361"/>
      <c r="TKU2" s="361"/>
      <c r="TKV2" s="361"/>
      <c r="TKW2" s="361"/>
      <c r="TKX2" s="361"/>
      <c r="TKY2" s="361"/>
      <c r="TKZ2" s="361"/>
      <c r="TLA2" s="361"/>
      <c r="TLB2" s="361"/>
      <c r="TLC2" s="361"/>
      <c r="TLD2" s="361"/>
      <c r="TLE2" s="361"/>
      <c r="TLF2" s="361"/>
      <c r="TLG2" s="361"/>
      <c r="TLH2" s="361"/>
      <c r="TLI2" s="361"/>
      <c r="TLJ2" s="361"/>
      <c r="TLK2" s="361"/>
      <c r="TLL2" s="361"/>
      <c r="TLM2" s="361"/>
      <c r="TLN2" s="361"/>
      <c r="TLO2" s="361"/>
      <c r="TLP2" s="361"/>
      <c r="TLQ2" s="361"/>
      <c r="TLR2" s="361"/>
      <c r="TLS2" s="361"/>
      <c r="TLT2" s="361"/>
      <c r="TLU2" s="361"/>
      <c r="TLV2" s="361"/>
      <c r="TLW2" s="361"/>
      <c r="TLX2" s="361"/>
      <c r="TLY2" s="361"/>
      <c r="TLZ2" s="361"/>
      <c r="TMA2" s="361"/>
      <c r="TMB2" s="361"/>
      <c r="TMC2" s="361"/>
      <c r="TMD2" s="361"/>
      <c r="TME2" s="361"/>
      <c r="TMF2" s="361"/>
      <c r="TMG2" s="361"/>
      <c r="TMH2" s="361"/>
      <c r="TMI2" s="361"/>
      <c r="TMJ2" s="361"/>
      <c r="TMK2" s="361"/>
      <c r="TML2" s="361"/>
      <c r="TMM2" s="361"/>
      <c r="TMN2" s="361"/>
      <c r="TMO2" s="361"/>
      <c r="TMP2" s="361"/>
      <c r="TMQ2" s="361"/>
      <c r="TMR2" s="361"/>
      <c r="TMS2" s="361"/>
      <c r="TMT2" s="361"/>
      <c r="TMU2" s="361"/>
      <c r="TMV2" s="361"/>
      <c r="TMW2" s="361"/>
      <c r="TMX2" s="361"/>
      <c r="TMY2" s="361"/>
      <c r="TMZ2" s="361"/>
      <c r="TNA2" s="361"/>
      <c r="TNB2" s="361"/>
      <c r="TNC2" s="361"/>
      <c r="TND2" s="361"/>
      <c r="TNE2" s="361"/>
      <c r="TNF2" s="361"/>
      <c r="TNG2" s="361"/>
      <c r="TNH2" s="361"/>
      <c r="TNI2" s="361"/>
      <c r="TNJ2" s="361"/>
      <c r="TNK2" s="361"/>
      <c r="TNL2" s="361"/>
      <c r="TNM2" s="361"/>
      <c r="TNN2" s="361"/>
      <c r="TNO2" s="361"/>
      <c r="TNP2" s="361"/>
      <c r="TNQ2" s="361"/>
      <c r="TNR2" s="361"/>
      <c r="TNS2" s="361"/>
      <c r="TNT2" s="361"/>
      <c r="TNU2" s="361"/>
      <c r="TNV2" s="361"/>
      <c r="TNW2" s="361"/>
      <c r="TNX2" s="361"/>
      <c r="TNY2" s="361"/>
      <c r="TNZ2" s="361"/>
      <c r="TOA2" s="361"/>
      <c r="TOB2" s="361"/>
      <c r="TOC2" s="361"/>
      <c r="TOD2" s="361"/>
      <c r="TOE2" s="361"/>
      <c r="TOF2" s="361"/>
      <c r="TOG2" s="361"/>
      <c r="TOH2" s="361"/>
      <c r="TOI2" s="361"/>
      <c r="TOJ2" s="361"/>
      <c r="TOK2" s="361"/>
      <c r="TOL2" s="361"/>
      <c r="TOM2" s="361"/>
      <c r="TON2" s="361"/>
      <c r="TOO2" s="361"/>
      <c r="TOP2" s="361"/>
      <c r="TOQ2" s="361"/>
      <c r="TOR2" s="361"/>
      <c r="TOS2" s="361"/>
      <c r="TOT2" s="361"/>
      <c r="TOU2" s="361"/>
      <c r="TOV2" s="361"/>
      <c r="TOW2" s="361"/>
      <c r="TOX2" s="361"/>
      <c r="TOY2" s="361"/>
      <c r="TOZ2" s="361"/>
      <c r="TPA2" s="361"/>
      <c r="TPB2" s="361"/>
      <c r="TPC2" s="361"/>
      <c r="TPD2" s="361"/>
      <c r="TPE2" s="361"/>
      <c r="TPF2" s="361"/>
      <c r="TPG2" s="361"/>
      <c r="TPH2" s="361"/>
      <c r="TPI2" s="361"/>
      <c r="TPJ2" s="361"/>
      <c r="TPK2" s="361"/>
      <c r="TPL2" s="361"/>
      <c r="TPM2" s="361"/>
      <c r="TPN2" s="361"/>
      <c r="TPO2" s="361"/>
      <c r="TPP2" s="361"/>
      <c r="TPQ2" s="361"/>
      <c r="TPR2" s="361"/>
      <c r="TPS2" s="361"/>
      <c r="TPT2" s="361"/>
      <c r="TPU2" s="361"/>
      <c r="TPV2" s="361"/>
      <c r="TPW2" s="361"/>
      <c r="TPX2" s="361"/>
      <c r="TPY2" s="361"/>
      <c r="TPZ2" s="361"/>
      <c r="TQA2" s="361"/>
      <c r="TQB2" s="361"/>
      <c r="TQC2" s="361"/>
      <c r="TQD2" s="361"/>
      <c r="TQE2" s="361"/>
      <c r="TQF2" s="361"/>
      <c r="TQG2" s="361"/>
      <c r="TQH2" s="361"/>
      <c r="TQI2" s="361"/>
      <c r="TQJ2" s="361"/>
      <c r="TQK2" s="361"/>
      <c r="TQL2" s="361"/>
      <c r="TQM2" s="361"/>
      <c r="TQN2" s="361"/>
      <c r="TQO2" s="361"/>
      <c r="TQP2" s="361"/>
      <c r="TQQ2" s="361"/>
      <c r="TQR2" s="361"/>
      <c r="TQS2" s="361"/>
      <c r="TQT2" s="361"/>
      <c r="TQU2" s="361"/>
      <c r="TQV2" s="361"/>
      <c r="TQW2" s="361"/>
      <c r="TQX2" s="361"/>
      <c r="TQY2" s="361"/>
      <c r="TQZ2" s="361"/>
      <c r="TRA2" s="361"/>
      <c r="TRB2" s="361"/>
      <c r="TRC2" s="361"/>
      <c r="TRD2" s="361"/>
      <c r="TRE2" s="361"/>
      <c r="TRF2" s="361"/>
      <c r="TRG2" s="361"/>
      <c r="TRH2" s="361"/>
      <c r="TRI2" s="361"/>
      <c r="TRJ2" s="361"/>
      <c r="TRK2" s="361"/>
      <c r="TRL2" s="361"/>
      <c r="TRM2" s="361"/>
      <c r="TRN2" s="361"/>
      <c r="TRO2" s="361"/>
      <c r="TRP2" s="361"/>
      <c r="TRQ2" s="361"/>
      <c r="TRR2" s="361"/>
      <c r="TRS2" s="361"/>
      <c r="TRT2" s="361"/>
      <c r="TRU2" s="361"/>
      <c r="TRV2" s="361"/>
      <c r="TRW2" s="361"/>
      <c r="TRX2" s="361"/>
      <c r="TRY2" s="361"/>
      <c r="TRZ2" s="361"/>
      <c r="TSA2" s="361"/>
      <c r="TSB2" s="361"/>
      <c r="TSC2" s="361"/>
      <c r="TSD2" s="361"/>
      <c r="TSE2" s="361"/>
      <c r="TSF2" s="361"/>
      <c r="TSG2" s="361"/>
      <c r="TSH2" s="361"/>
      <c r="TSI2" s="361"/>
      <c r="TSJ2" s="361"/>
      <c r="TSK2" s="361"/>
      <c r="TSL2" s="361"/>
      <c r="TSM2" s="361"/>
      <c r="TSN2" s="361"/>
      <c r="TSO2" s="361"/>
      <c r="TSP2" s="361"/>
      <c r="TSQ2" s="361"/>
      <c r="TSR2" s="361"/>
      <c r="TSS2" s="361"/>
      <c r="TST2" s="361"/>
      <c r="TSU2" s="361"/>
      <c r="TSV2" s="361"/>
      <c r="TSW2" s="361"/>
      <c r="TSX2" s="361"/>
      <c r="TSY2" s="361"/>
      <c r="TSZ2" s="361"/>
      <c r="TTA2" s="361"/>
      <c r="TTB2" s="361"/>
      <c r="TTC2" s="361"/>
      <c r="TTD2" s="361"/>
      <c r="TTE2" s="361"/>
      <c r="TTF2" s="361"/>
      <c r="TTG2" s="361"/>
      <c r="TTH2" s="361"/>
      <c r="TTI2" s="361"/>
      <c r="TTJ2" s="361"/>
      <c r="TTK2" s="361"/>
      <c r="TTL2" s="361"/>
      <c r="TTM2" s="361"/>
      <c r="TTN2" s="361"/>
      <c r="TTO2" s="361"/>
      <c r="TTP2" s="361"/>
      <c r="TTQ2" s="361"/>
      <c r="TTR2" s="361"/>
      <c r="TTS2" s="361"/>
      <c r="TTT2" s="361"/>
      <c r="TTU2" s="361"/>
      <c r="TTV2" s="361"/>
      <c r="TTW2" s="361"/>
      <c r="TTX2" s="361"/>
      <c r="TTY2" s="361"/>
      <c r="TTZ2" s="361"/>
      <c r="TUA2" s="361"/>
      <c r="TUB2" s="361"/>
      <c r="TUC2" s="361"/>
      <c r="TUD2" s="361"/>
      <c r="TUE2" s="361"/>
      <c r="TUF2" s="361"/>
      <c r="TUG2" s="361"/>
      <c r="TUH2" s="361"/>
      <c r="TUI2" s="361"/>
      <c r="TUJ2" s="361"/>
      <c r="TUK2" s="361"/>
      <c r="TUL2" s="361"/>
      <c r="TUM2" s="361"/>
      <c r="TUN2" s="361"/>
      <c r="TUO2" s="361"/>
      <c r="TUP2" s="361"/>
      <c r="TUQ2" s="361"/>
      <c r="TUR2" s="361"/>
      <c r="TUS2" s="361"/>
      <c r="TUT2" s="361"/>
      <c r="TUU2" s="361"/>
      <c r="TUV2" s="361"/>
      <c r="TUW2" s="361"/>
      <c r="TUX2" s="361"/>
      <c r="TUY2" s="361"/>
      <c r="TUZ2" s="361"/>
      <c r="TVA2" s="361"/>
      <c r="TVB2" s="361"/>
      <c r="TVC2" s="361"/>
      <c r="TVD2" s="361"/>
      <c r="TVE2" s="361"/>
      <c r="TVF2" s="361"/>
      <c r="TVG2" s="361"/>
      <c r="TVH2" s="361"/>
      <c r="TVI2" s="361"/>
      <c r="TVJ2" s="361"/>
      <c r="TVK2" s="361"/>
      <c r="TVL2" s="361"/>
      <c r="TVM2" s="361"/>
      <c r="TVN2" s="361"/>
      <c r="TVO2" s="361"/>
      <c r="TVP2" s="361"/>
      <c r="TVQ2" s="361"/>
      <c r="TVR2" s="361"/>
      <c r="TVS2" s="361"/>
      <c r="TVT2" s="361"/>
      <c r="TVU2" s="361"/>
      <c r="TVV2" s="361"/>
      <c r="TVW2" s="361"/>
      <c r="TVX2" s="361"/>
      <c r="TVY2" s="361"/>
      <c r="TVZ2" s="361"/>
      <c r="TWA2" s="361"/>
      <c r="TWB2" s="361"/>
      <c r="TWC2" s="361"/>
      <c r="TWD2" s="361"/>
      <c r="TWE2" s="361"/>
      <c r="TWF2" s="361"/>
      <c r="TWG2" s="361"/>
      <c r="TWH2" s="361"/>
      <c r="TWI2" s="361"/>
      <c r="TWJ2" s="361"/>
      <c r="TWK2" s="361"/>
      <c r="TWL2" s="361"/>
      <c r="TWM2" s="361"/>
      <c r="TWN2" s="361"/>
      <c r="TWO2" s="361"/>
      <c r="TWP2" s="361"/>
      <c r="TWQ2" s="361"/>
      <c r="TWR2" s="361"/>
      <c r="TWS2" s="361"/>
      <c r="TWT2" s="361"/>
      <c r="TWU2" s="361"/>
      <c r="TWV2" s="361"/>
      <c r="TWW2" s="361"/>
      <c r="TWX2" s="361"/>
      <c r="TWY2" s="361"/>
      <c r="TWZ2" s="361"/>
      <c r="TXA2" s="361"/>
      <c r="TXB2" s="361"/>
      <c r="TXC2" s="361"/>
      <c r="TXD2" s="361"/>
      <c r="TXE2" s="361"/>
      <c r="TXF2" s="361"/>
      <c r="TXG2" s="361"/>
      <c r="TXH2" s="361"/>
      <c r="TXI2" s="361"/>
      <c r="TXJ2" s="361"/>
      <c r="TXK2" s="361"/>
      <c r="TXL2" s="361"/>
      <c r="TXM2" s="361"/>
      <c r="TXN2" s="361"/>
      <c r="TXO2" s="361"/>
      <c r="TXP2" s="361"/>
      <c r="TXQ2" s="361"/>
      <c r="TXR2" s="361"/>
      <c r="TXS2" s="361"/>
      <c r="TXT2" s="361"/>
      <c r="TXU2" s="361"/>
      <c r="TXV2" s="361"/>
      <c r="TXW2" s="361"/>
      <c r="TXX2" s="361"/>
      <c r="TXY2" s="361"/>
      <c r="TXZ2" s="361"/>
      <c r="TYA2" s="361"/>
      <c r="TYB2" s="361"/>
      <c r="TYC2" s="361"/>
      <c r="TYD2" s="361"/>
      <c r="TYE2" s="361"/>
      <c r="TYF2" s="361"/>
      <c r="TYG2" s="361"/>
      <c r="TYH2" s="361"/>
      <c r="TYI2" s="361"/>
      <c r="TYJ2" s="361"/>
      <c r="TYK2" s="361"/>
      <c r="TYL2" s="361"/>
      <c r="TYM2" s="361"/>
      <c r="TYN2" s="361"/>
      <c r="TYO2" s="361"/>
      <c r="TYP2" s="361"/>
      <c r="TYQ2" s="361"/>
      <c r="TYR2" s="361"/>
      <c r="TYS2" s="361"/>
      <c r="TYT2" s="361"/>
      <c r="TYU2" s="361"/>
      <c r="TYV2" s="361"/>
      <c r="TYW2" s="361"/>
      <c r="TYX2" s="361"/>
      <c r="TYY2" s="361"/>
      <c r="TYZ2" s="361"/>
      <c r="TZA2" s="361"/>
      <c r="TZB2" s="361"/>
      <c r="TZC2" s="361"/>
      <c r="TZD2" s="361"/>
      <c r="TZE2" s="361"/>
      <c r="TZF2" s="361"/>
      <c r="TZG2" s="361"/>
      <c r="TZH2" s="361"/>
      <c r="TZI2" s="361"/>
      <c r="TZJ2" s="361"/>
      <c r="TZK2" s="361"/>
      <c r="TZL2" s="361"/>
      <c r="TZM2" s="361"/>
      <c r="TZN2" s="361"/>
      <c r="TZO2" s="361"/>
      <c r="TZP2" s="361"/>
      <c r="TZQ2" s="361"/>
      <c r="TZR2" s="361"/>
      <c r="TZS2" s="361"/>
      <c r="TZT2" s="361"/>
      <c r="TZU2" s="361"/>
      <c r="TZV2" s="361"/>
      <c r="TZW2" s="361"/>
      <c r="TZX2" s="361"/>
      <c r="TZY2" s="361"/>
      <c r="TZZ2" s="361"/>
      <c r="UAA2" s="361"/>
      <c r="UAB2" s="361"/>
      <c r="UAC2" s="361"/>
      <c r="UAD2" s="361"/>
      <c r="UAE2" s="361"/>
      <c r="UAF2" s="361"/>
      <c r="UAG2" s="361"/>
      <c r="UAH2" s="361"/>
      <c r="UAI2" s="361"/>
      <c r="UAJ2" s="361"/>
      <c r="UAK2" s="361"/>
      <c r="UAL2" s="361"/>
      <c r="UAM2" s="361"/>
      <c r="UAN2" s="361"/>
      <c r="UAO2" s="361"/>
      <c r="UAP2" s="361"/>
      <c r="UAQ2" s="361"/>
      <c r="UAR2" s="361"/>
      <c r="UAS2" s="361"/>
      <c r="UAT2" s="361"/>
      <c r="UAU2" s="361"/>
      <c r="UAV2" s="361"/>
      <c r="UAW2" s="361"/>
      <c r="UAX2" s="361"/>
      <c r="UAY2" s="361"/>
      <c r="UAZ2" s="361"/>
      <c r="UBA2" s="361"/>
      <c r="UBB2" s="361"/>
      <c r="UBC2" s="361"/>
      <c r="UBD2" s="361"/>
      <c r="UBE2" s="361"/>
      <c r="UBF2" s="361"/>
      <c r="UBG2" s="361"/>
      <c r="UBH2" s="361"/>
      <c r="UBI2" s="361"/>
      <c r="UBJ2" s="361"/>
      <c r="UBK2" s="361"/>
      <c r="UBL2" s="361"/>
      <c r="UBM2" s="361"/>
      <c r="UBN2" s="361"/>
      <c r="UBO2" s="361"/>
      <c r="UBP2" s="361"/>
      <c r="UBQ2" s="361"/>
      <c r="UBR2" s="361"/>
      <c r="UBS2" s="361"/>
      <c r="UBT2" s="361"/>
      <c r="UBU2" s="361"/>
      <c r="UBV2" s="361"/>
      <c r="UBW2" s="361"/>
      <c r="UBX2" s="361"/>
      <c r="UBY2" s="361"/>
      <c r="UBZ2" s="361"/>
      <c r="UCA2" s="361"/>
      <c r="UCB2" s="361"/>
      <c r="UCC2" s="361"/>
      <c r="UCD2" s="361"/>
      <c r="UCE2" s="361"/>
      <c r="UCF2" s="361"/>
      <c r="UCG2" s="361"/>
      <c r="UCH2" s="361"/>
      <c r="UCI2" s="361"/>
      <c r="UCJ2" s="361"/>
      <c r="UCK2" s="361"/>
      <c r="UCL2" s="361"/>
      <c r="UCM2" s="361"/>
      <c r="UCN2" s="361"/>
      <c r="UCO2" s="361"/>
      <c r="UCP2" s="361"/>
      <c r="UCQ2" s="361"/>
      <c r="UCR2" s="361"/>
      <c r="UCS2" s="361"/>
      <c r="UCT2" s="361"/>
      <c r="UCU2" s="361"/>
      <c r="UCV2" s="361"/>
      <c r="UCW2" s="361"/>
      <c r="UCX2" s="361"/>
      <c r="UCY2" s="361"/>
      <c r="UCZ2" s="361"/>
      <c r="UDA2" s="361"/>
      <c r="UDB2" s="361"/>
      <c r="UDC2" s="361"/>
      <c r="UDD2" s="361"/>
      <c r="UDE2" s="361"/>
      <c r="UDF2" s="361"/>
      <c r="UDG2" s="361"/>
      <c r="UDH2" s="361"/>
      <c r="UDI2" s="361"/>
      <c r="UDJ2" s="361"/>
      <c r="UDK2" s="361"/>
      <c r="UDL2" s="361"/>
      <c r="UDM2" s="361"/>
      <c r="UDN2" s="361"/>
      <c r="UDO2" s="361"/>
      <c r="UDP2" s="361"/>
      <c r="UDQ2" s="361"/>
      <c r="UDR2" s="361"/>
      <c r="UDS2" s="361"/>
      <c r="UDT2" s="361"/>
      <c r="UDU2" s="361"/>
      <c r="UDV2" s="361"/>
      <c r="UDW2" s="361"/>
      <c r="UDX2" s="361"/>
      <c r="UDY2" s="361"/>
      <c r="UDZ2" s="361"/>
      <c r="UEA2" s="361"/>
      <c r="UEB2" s="361"/>
      <c r="UEC2" s="361"/>
      <c r="UED2" s="361"/>
      <c r="UEE2" s="361"/>
      <c r="UEF2" s="361"/>
      <c r="UEG2" s="361"/>
      <c r="UEH2" s="361"/>
      <c r="UEI2" s="361"/>
      <c r="UEJ2" s="361"/>
      <c r="UEK2" s="361"/>
      <c r="UEL2" s="361"/>
      <c r="UEM2" s="361"/>
      <c r="UEN2" s="361"/>
      <c r="UEO2" s="361"/>
      <c r="UEP2" s="361"/>
      <c r="UEQ2" s="361"/>
      <c r="UER2" s="361"/>
      <c r="UES2" s="361"/>
      <c r="UET2" s="361"/>
      <c r="UEU2" s="361"/>
      <c r="UEV2" s="361"/>
      <c r="UEW2" s="361"/>
      <c r="UEX2" s="361"/>
      <c r="UEY2" s="361"/>
      <c r="UEZ2" s="361"/>
      <c r="UFA2" s="361"/>
      <c r="UFB2" s="361"/>
      <c r="UFC2" s="361"/>
      <c r="UFD2" s="361"/>
      <c r="UFE2" s="361"/>
      <c r="UFF2" s="361"/>
      <c r="UFG2" s="361"/>
      <c r="UFH2" s="361"/>
      <c r="UFI2" s="361"/>
      <c r="UFJ2" s="361"/>
      <c r="UFK2" s="361"/>
      <c r="UFL2" s="361"/>
      <c r="UFM2" s="361"/>
      <c r="UFN2" s="361"/>
      <c r="UFO2" s="361"/>
      <c r="UFP2" s="361"/>
      <c r="UFQ2" s="361"/>
      <c r="UFR2" s="361"/>
      <c r="UFS2" s="361"/>
      <c r="UFT2" s="361"/>
      <c r="UFU2" s="361"/>
      <c r="UFV2" s="361"/>
      <c r="UFW2" s="361"/>
      <c r="UFX2" s="361"/>
      <c r="UFY2" s="361"/>
      <c r="UFZ2" s="361"/>
      <c r="UGA2" s="361"/>
      <c r="UGB2" s="361"/>
      <c r="UGC2" s="361"/>
      <c r="UGD2" s="361"/>
      <c r="UGE2" s="361"/>
      <c r="UGF2" s="361"/>
      <c r="UGG2" s="361"/>
      <c r="UGH2" s="361"/>
      <c r="UGI2" s="361"/>
      <c r="UGJ2" s="361"/>
      <c r="UGK2" s="361"/>
      <c r="UGL2" s="361"/>
      <c r="UGM2" s="361"/>
      <c r="UGN2" s="361"/>
      <c r="UGO2" s="361"/>
      <c r="UGP2" s="361"/>
      <c r="UGQ2" s="361"/>
      <c r="UGR2" s="361"/>
      <c r="UGS2" s="361"/>
      <c r="UGT2" s="361"/>
      <c r="UGU2" s="361"/>
      <c r="UGV2" s="361"/>
      <c r="UGW2" s="361"/>
      <c r="UGX2" s="361"/>
      <c r="UGY2" s="361"/>
      <c r="UGZ2" s="361"/>
      <c r="UHA2" s="361"/>
      <c r="UHB2" s="361"/>
      <c r="UHC2" s="361"/>
      <c r="UHD2" s="361"/>
      <c r="UHE2" s="361"/>
      <c r="UHF2" s="361"/>
      <c r="UHG2" s="361"/>
      <c r="UHH2" s="361"/>
      <c r="UHI2" s="361"/>
      <c r="UHJ2" s="361"/>
      <c r="UHK2" s="361"/>
      <c r="UHL2" s="361"/>
      <c r="UHM2" s="361"/>
      <c r="UHN2" s="361"/>
      <c r="UHO2" s="361"/>
      <c r="UHP2" s="361"/>
      <c r="UHQ2" s="361"/>
      <c r="UHR2" s="361"/>
      <c r="UHS2" s="361"/>
      <c r="UHT2" s="361"/>
      <c r="UHU2" s="361"/>
      <c r="UHV2" s="361"/>
      <c r="UHW2" s="361"/>
      <c r="UHX2" s="361"/>
      <c r="UHY2" s="361"/>
      <c r="UHZ2" s="361"/>
      <c r="UIA2" s="361"/>
      <c r="UIB2" s="361"/>
      <c r="UIC2" s="361"/>
      <c r="UID2" s="361"/>
      <c r="UIE2" s="361"/>
      <c r="UIF2" s="361"/>
      <c r="UIG2" s="361"/>
      <c r="UIH2" s="361"/>
      <c r="UII2" s="361"/>
      <c r="UIJ2" s="361"/>
      <c r="UIK2" s="361"/>
      <c r="UIL2" s="361"/>
      <c r="UIM2" s="361"/>
      <c r="UIN2" s="361"/>
      <c r="UIO2" s="361"/>
      <c r="UIP2" s="361"/>
      <c r="UIQ2" s="361"/>
      <c r="UIR2" s="361"/>
      <c r="UIS2" s="361"/>
      <c r="UIT2" s="361"/>
      <c r="UIU2" s="361"/>
      <c r="UIV2" s="361"/>
      <c r="UIW2" s="361"/>
      <c r="UIX2" s="361"/>
      <c r="UIY2" s="361"/>
      <c r="UIZ2" s="361"/>
      <c r="UJA2" s="361"/>
      <c r="UJB2" s="361"/>
      <c r="UJC2" s="361"/>
      <c r="UJD2" s="361"/>
      <c r="UJE2" s="361"/>
      <c r="UJF2" s="361"/>
      <c r="UJG2" s="361"/>
      <c r="UJH2" s="361"/>
      <c r="UJI2" s="361"/>
      <c r="UJJ2" s="361"/>
      <c r="UJK2" s="361"/>
      <c r="UJL2" s="361"/>
      <c r="UJM2" s="361"/>
      <c r="UJN2" s="361"/>
      <c r="UJO2" s="361"/>
      <c r="UJP2" s="361"/>
      <c r="UJQ2" s="361"/>
      <c r="UJR2" s="361"/>
      <c r="UJS2" s="361"/>
      <c r="UJT2" s="361"/>
      <c r="UJU2" s="361"/>
      <c r="UJV2" s="361"/>
      <c r="UJW2" s="361"/>
      <c r="UJX2" s="361"/>
      <c r="UJY2" s="361"/>
      <c r="UJZ2" s="361"/>
      <c r="UKA2" s="361"/>
      <c r="UKB2" s="361"/>
      <c r="UKC2" s="361"/>
      <c r="UKD2" s="361"/>
      <c r="UKE2" s="361"/>
      <c r="UKF2" s="361"/>
      <c r="UKG2" s="361"/>
      <c r="UKH2" s="361"/>
      <c r="UKI2" s="361"/>
      <c r="UKJ2" s="361"/>
      <c r="UKK2" s="361"/>
      <c r="UKL2" s="361"/>
      <c r="UKM2" s="361"/>
      <c r="UKN2" s="361"/>
      <c r="UKO2" s="361"/>
      <c r="UKP2" s="361"/>
      <c r="UKQ2" s="361"/>
      <c r="UKR2" s="361"/>
      <c r="UKS2" s="361"/>
      <c r="UKT2" s="361"/>
      <c r="UKU2" s="361"/>
      <c r="UKV2" s="361"/>
      <c r="UKW2" s="361"/>
      <c r="UKX2" s="361"/>
      <c r="UKY2" s="361"/>
      <c r="UKZ2" s="361"/>
      <c r="ULA2" s="361"/>
      <c r="ULB2" s="361"/>
      <c r="ULC2" s="361"/>
      <c r="ULD2" s="361"/>
      <c r="ULE2" s="361"/>
      <c r="ULF2" s="361"/>
      <c r="ULG2" s="361"/>
      <c r="ULH2" s="361"/>
      <c r="ULI2" s="361"/>
      <c r="ULJ2" s="361"/>
      <c r="ULK2" s="361"/>
      <c r="ULL2" s="361"/>
      <c r="ULM2" s="361"/>
      <c r="ULN2" s="361"/>
      <c r="ULO2" s="361"/>
      <c r="ULP2" s="361"/>
      <c r="ULQ2" s="361"/>
      <c r="ULR2" s="361"/>
      <c r="ULS2" s="361"/>
      <c r="ULT2" s="361"/>
      <c r="ULU2" s="361"/>
      <c r="ULV2" s="361"/>
      <c r="ULW2" s="361"/>
      <c r="ULX2" s="361"/>
      <c r="ULY2" s="361"/>
      <c r="ULZ2" s="361"/>
      <c r="UMA2" s="361"/>
      <c r="UMB2" s="361"/>
      <c r="UMC2" s="361"/>
      <c r="UMD2" s="361"/>
      <c r="UME2" s="361"/>
      <c r="UMF2" s="361"/>
      <c r="UMG2" s="361"/>
      <c r="UMH2" s="361"/>
      <c r="UMI2" s="361"/>
      <c r="UMJ2" s="361"/>
      <c r="UMK2" s="361"/>
      <c r="UML2" s="361"/>
      <c r="UMM2" s="361"/>
      <c r="UMN2" s="361"/>
      <c r="UMO2" s="361"/>
      <c r="UMP2" s="361"/>
      <c r="UMQ2" s="361"/>
      <c r="UMR2" s="361"/>
      <c r="UMS2" s="361"/>
      <c r="UMT2" s="361"/>
      <c r="UMU2" s="361"/>
      <c r="UMV2" s="361"/>
      <c r="UMW2" s="361"/>
      <c r="UMX2" s="361"/>
      <c r="UMY2" s="361"/>
      <c r="UMZ2" s="361"/>
      <c r="UNA2" s="361"/>
      <c r="UNB2" s="361"/>
      <c r="UNC2" s="361"/>
      <c r="UND2" s="361"/>
      <c r="UNE2" s="361"/>
      <c r="UNF2" s="361"/>
      <c r="UNG2" s="361"/>
      <c r="UNH2" s="361"/>
      <c r="UNI2" s="361"/>
      <c r="UNJ2" s="361"/>
      <c r="UNK2" s="361"/>
      <c r="UNL2" s="361"/>
      <c r="UNM2" s="361"/>
      <c r="UNN2" s="361"/>
      <c r="UNO2" s="361"/>
      <c r="UNP2" s="361"/>
      <c r="UNQ2" s="361"/>
      <c r="UNR2" s="361"/>
      <c r="UNS2" s="361"/>
      <c r="UNT2" s="361"/>
      <c r="UNU2" s="361"/>
      <c r="UNV2" s="361"/>
      <c r="UNW2" s="361"/>
      <c r="UNX2" s="361"/>
      <c r="UNY2" s="361"/>
      <c r="UNZ2" s="361"/>
      <c r="UOA2" s="361"/>
      <c r="UOB2" s="361"/>
      <c r="UOC2" s="361"/>
      <c r="UOD2" s="361"/>
      <c r="UOE2" s="361"/>
      <c r="UOF2" s="361"/>
      <c r="UOG2" s="361"/>
      <c r="UOH2" s="361"/>
      <c r="UOI2" s="361"/>
      <c r="UOJ2" s="361"/>
      <c r="UOK2" s="361"/>
      <c r="UOL2" s="361"/>
      <c r="UOM2" s="361"/>
      <c r="UON2" s="361"/>
      <c r="UOO2" s="361"/>
      <c r="UOP2" s="361"/>
      <c r="UOQ2" s="361"/>
      <c r="UOR2" s="361"/>
      <c r="UOS2" s="361"/>
      <c r="UOT2" s="361"/>
      <c r="UOU2" s="361"/>
      <c r="UOV2" s="361"/>
      <c r="UOW2" s="361"/>
      <c r="UOX2" s="361"/>
      <c r="UOY2" s="361"/>
      <c r="UOZ2" s="361"/>
      <c r="UPA2" s="361"/>
      <c r="UPB2" s="361"/>
      <c r="UPC2" s="361"/>
      <c r="UPD2" s="361"/>
      <c r="UPE2" s="361"/>
      <c r="UPF2" s="361"/>
      <c r="UPG2" s="361"/>
      <c r="UPH2" s="361"/>
      <c r="UPI2" s="361"/>
      <c r="UPJ2" s="361"/>
      <c r="UPK2" s="361"/>
      <c r="UPL2" s="361"/>
      <c r="UPM2" s="361"/>
      <c r="UPN2" s="361"/>
      <c r="UPO2" s="361"/>
      <c r="UPP2" s="361"/>
      <c r="UPQ2" s="361"/>
      <c r="UPR2" s="361"/>
      <c r="UPS2" s="361"/>
      <c r="UPT2" s="361"/>
      <c r="UPU2" s="361"/>
      <c r="UPV2" s="361"/>
      <c r="UPW2" s="361"/>
      <c r="UPX2" s="361"/>
      <c r="UPY2" s="361"/>
      <c r="UPZ2" s="361"/>
      <c r="UQA2" s="361"/>
      <c r="UQB2" s="361"/>
      <c r="UQC2" s="361"/>
      <c r="UQD2" s="361"/>
      <c r="UQE2" s="361"/>
      <c r="UQF2" s="361"/>
      <c r="UQG2" s="361"/>
      <c r="UQH2" s="361"/>
      <c r="UQI2" s="361"/>
      <c r="UQJ2" s="361"/>
      <c r="UQK2" s="361"/>
      <c r="UQL2" s="361"/>
      <c r="UQM2" s="361"/>
      <c r="UQN2" s="361"/>
      <c r="UQO2" s="361"/>
      <c r="UQP2" s="361"/>
      <c r="UQQ2" s="361"/>
      <c r="UQR2" s="361"/>
      <c r="UQS2" s="361"/>
      <c r="UQT2" s="361"/>
      <c r="UQU2" s="361"/>
      <c r="UQV2" s="361"/>
      <c r="UQW2" s="361"/>
      <c r="UQX2" s="361"/>
      <c r="UQY2" s="361"/>
      <c r="UQZ2" s="361"/>
      <c r="URA2" s="361"/>
      <c r="URB2" s="361"/>
      <c r="URC2" s="361"/>
      <c r="URD2" s="361"/>
      <c r="URE2" s="361"/>
      <c r="URF2" s="361"/>
      <c r="URG2" s="361"/>
      <c r="URH2" s="361"/>
      <c r="URI2" s="361"/>
      <c r="URJ2" s="361"/>
      <c r="URK2" s="361"/>
      <c r="URL2" s="361"/>
      <c r="URM2" s="361"/>
      <c r="URN2" s="361"/>
      <c r="URO2" s="361"/>
      <c r="URP2" s="361"/>
      <c r="URQ2" s="361"/>
      <c r="URR2" s="361"/>
      <c r="URS2" s="361"/>
      <c r="URT2" s="361"/>
      <c r="URU2" s="361"/>
      <c r="URV2" s="361"/>
      <c r="URW2" s="361"/>
      <c r="URX2" s="361"/>
      <c r="URY2" s="361"/>
      <c r="URZ2" s="361"/>
      <c r="USA2" s="361"/>
      <c r="USB2" s="361"/>
      <c r="USC2" s="361"/>
      <c r="USD2" s="361"/>
      <c r="USE2" s="361"/>
      <c r="USF2" s="361"/>
      <c r="USG2" s="361"/>
      <c r="USH2" s="361"/>
      <c r="USI2" s="361"/>
      <c r="USJ2" s="361"/>
      <c r="USK2" s="361"/>
      <c r="USL2" s="361"/>
      <c r="USM2" s="361"/>
      <c r="USN2" s="361"/>
      <c r="USO2" s="361"/>
      <c r="USP2" s="361"/>
      <c r="USQ2" s="361"/>
      <c r="USR2" s="361"/>
      <c r="USS2" s="361"/>
      <c r="UST2" s="361"/>
      <c r="USU2" s="361"/>
      <c r="USV2" s="361"/>
      <c r="USW2" s="361"/>
      <c r="USX2" s="361"/>
      <c r="USY2" s="361"/>
      <c r="USZ2" s="361"/>
      <c r="UTA2" s="361"/>
      <c r="UTB2" s="361"/>
      <c r="UTC2" s="361"/>
      <c r="UTD2" s="361"/>
      <c r="UTE2" s="361"/>
      <c r="UTF2" s="361"/>
      <c r="UTG2" s="361"/>
      <c r="UTH2" s="361"/>
      <c r="UTI2" s="361"/>
      <c r="UTJ2" s="361"/>
      <c r="UTK2" s="361"/>
      <c r="UTL2" s="361"/>
      <c r="UTM2" s="361"/>
      <c r="UTN2" s="361"/>
      <c r="UTO2" s="361"/>
      <c r="UTP2" s="361"/>
      <c r="UTQ2" s="361"/>
      <c r="UTR2" s="361"/>
      <c r="UTS2" s="361"/>
      <c r="UTT2" s="361"/>
      <c r="UTU2" s="361"/>
      <c r="UTV2" s="361"/>
      <c r="UTW2" s="361"/>
      <c r="UTX2" s="361"/>
      <c r="UTY2" s="361"/>
      <c r="UTZ2" s="361"/>
      <c r="UUA2" s="361"/>
      <c r="UUB2" s="361"/>
      <c r="UUC2" s="361"/>
      <c r="UUD2" s="361"/>
      <c r="UUE2" s="361"/>
      <c r="UUF2" s="361"/>
      <c r="UUG2" s="361"/>
      <c r="UUH2" s="361"/>
      <c r="UUI2" s="361"/>
      <c r="UUJ2" s="361"/>
      <c r="UUK2" s="361"/>
      <c r="UUL2" s="361"/>
      <c r="UUM2" s="361"/>
      <c r="UUN2" s="361"/>
      <c r="UUO2" s="361"/>
      <c r="UUP2" s="361"/>
      <c r="UUQ2" s="361"/>
      <c r="UUR2" s="361"/>
      <c r="UUS2" s="361"/>
      <c r="UUT2" s="361"/>
      <c r="UUU2" s="361"/>
      <c r="UUV2" s="361"/>
      <c r="UUW2" s="361"/>
      <c r="UUX2" s="361"/>
      <c r="UUY2" s="361"/>
      <c r="UUZ2" s="361"/>
      <c r="UVA2" s="361"/>
      <c r="UVB2" s="361"/>
      <c r="UVC2" s="361"/>
      <c r="UVD2" s="361"/>
      <c r="UVE2" s="361"/>
      <c r="UVF2" s="361"/>
      <c r="UVG2" s="361"/>
      <c r="UVH2" s="361"/>
      <c r="UVI2" s="361"/>
      <c r="UVJ2" s="361"/>
      <c r="UVK2" s="361"/>
      <c r="UVL2" s="361"/>
      <c r="UVM2" s="361"/>
      <c r="UVN2" s="361"/>
      <c r="UVO2" s="361"/>
      <c r="UVP2" s="361"/>
      <c r="UVQ2" s="361"/>
      <c r="UVR2" s="361"/>
      <c r="UVS2" s="361"/>
      <c r="UVT2" s="361"/>
      <c r="UVU2" s="361"/>
      <c r="UVV2" s="361"/>
      <c r="UVW2" s="361"/>
      <c r="UVX2" s="361"/>
      <c r="UVY2" s="361"/>
      <c r="UVZ2" s="361"/>
      <c r="UWA2" s="361"/>
      <c r="UWB2" s="361"/>
      <c r="UWC2" s="361"/>
      <c r="UWD2" s="361"/>
      <c r="UWE2" s="361"/>
      <c r="UWF2" s="361"/>
      <c r="UWG2" s="361"/>
      <c r="UWH2" s="361"/>
      <c r="UWI2" s="361"/>
      <c r="UWJ2" s="361"/>
      <c r="UWK2" s="361"/>
      <c r="UWL2" s="361"/>
      <c r="UWM2" s="361"/>
      <c r="UWN2" s="361"/>
      <c r="UWO2" s="361"/>
      <c r="UWP2" s="361"/>
      <c r="UWQ2" s="361"/>
      <c r="UWR2" s="361"/>
      <c r="UWS2" s="361"/>
      <c r="UWT2" s="361"/>
      <c r="UWU2" s="361"/>
      <c r="UWV2" s="361"/>
      <c r="UWW2" s="361"/>
      <c r="UWX2" s="361"/>
      <c r="UWY2" s="361"/>
      <c r="UWZ2" s="361"/>
      <c r="UXA2" s="361"/>
      <c r="UXB2" s="361"/>
      <c r="UXC2" s="361"/>
      <c r="UXD2" s="361"/>
      <c r="UXE2" s="361"/>
      <c r="UXF2" s="361"/>
      <c r="UXG2" s="361"/>
      <c r="UXH2" s="361"/>
      <c r="UXI2" s="361"/>
      <c r="UXJ2" s="361"/>
      <c r="UXK2" s="361"/>
      <c r="UXL2" s="361"/>
      <c r="UXM2" s="361"/>
      <c r="UXN2" s="361"/>
      <c r="UXO2" s="361"/>
      <c r="UXP2" s="361"/>
      <c r="UXQ2" s="361"/>
      <c r="UXR2" s="361"/>
      <c r="UXS2" s="361"/>
      <c r="UXT2" s="361"/>
      <c r="UXU2" s="361"/>
      <c r="UXV2" s="361"/>
      <c r="UXW2" s="361"/>
      <c r="UXX2" s="361"/>
      <c r="UXY2" s="361"/>
      <c r="UXZ2" s="361"/>
      <c r="UYA2" s="361"/>
      <c r="UYB2" s="361"/>
      <c r="UYC2" s="361"/>
      <c r="UYD2" s="361"/>
      <c r="UYE2" s="361"/>
      <c r="UYF2" s="361"/>
      <c r="UYG2" s="361"/>
      <c r="UYH2" s="361"/>
      <c r="UYI2" s="361"/>
      <c r="UYJ2" s="361"/>
      <c r="UYK2" s="361"/>
      <c r="UYL2" s="361"/>
      <c r="UYM2" s="361"/>
      <c r="UYN2" s="361"/>
      <c r="UYO2" s="361"/>
      <c r="UYP2" s="361"/>
      <c r="UYQ2" s="361"/>
      <c r="UYR2" s="361"/>
      <c r="UYS2" s="361"/>
      <c r="UYT2" s="361"/>
      <c r="UYU2" s="361"/>
      <c r="UYV2" s="361"/>
      <c r="UYW2" s="361"/>
      <c r="UYX2" s="361"/>
      <c r="UYY2" s="361"/>
      <c r="UYZ2" s="361"/>
      <c r="UZA2" s="361"/>
      <c r="UZB2" s="361"/>
      <c r="UZC2" s="361"/>
      <c r="UZD2" s="361"/>
      <c r="UZE2" s="361"/>
      <c r="UZF2" s="361"/>
      <c r="UZG2" s="361"/>
      <c r="UZH2" s="361"/>
      <c r="UZI2" s="361"/>
      <c r="UZJ2" s="361"/>
      <c r="UZK2" s="361"/>
      <c r="UZL2" s="361"/>
      <c r="UZM2" s="361"/>
      <c r="UZN2" s="361"/>
      <c r="UZO2" s="361"/>
      <c r="UZP2" s="361"/>
      <c r="UZQ2" s="361"/>
      <c r="UZR2" s="361"/>
      <c r="UZS2" s="361"/>
      <c r="UZT2" s="361"/>
      <c r="UZU2" s="361"/>
      <c r="UZV2" s="361"/>
      <c r="UZW2" s="361"/>
      <c r="UZX2" s="361"/>
      <c r="UZY2" s="361"/>
      <c r="UZZ2" s="361"/>
      <c r="VAA2" s="361"/>
      <c r="VAB2" s="361"/>
      <c r="VAC2" s="361"/>
      <c r="VAD2" s="361"/>
      <c r="VAE2" s="361"/>
      <c r="VAF2" s="361"/>
      <c r="VAG2" s="361"/>
      <c r="VAH2" s="361"/>
      <c r="VAI2" s="361"/>
      <c r="VAJ2" s="361"/>
      <c r="VAK2" s="361"/>
      <c r="VAL2" s="361"/>
      <c r="VAM2" s="361"/>
      <c r="VAN2" s="361"/>
      <c r="VAO2" s="361"/>
      <c r="VAP2" s="361"/>
      <c r="VAQ2" s="361"/>
      <c r="VAR2" s="361"/>
      <c r="VAS2" s="361"/>
      <c r="VAT2" s="361"/>
      <c r="VAU2" s="361"/>
      <c r="VAV2" s="361"/>
      <c r="VAW2" s="361"/>
      <c r="VAX2" s="361"/>
      <c r="VAY2" s="361"/>
      <c r="VAZ2" s="361"/>
      <c r="VBA2" s="361"/>
      <c r="VBB2" s="361"/>
      <c r="VBC2" s="361"/>
      <c r="VBD2" s="361"/>
      <c r="VBE2" s="361"/>
      <c r="VBF2" s="361"/>
      <c r="VBG2" s="361"/>
      <c r="VBH2" s="361"/>
      <c r="VBI2" s="361"/>
      <c r="VBJ2" s="361"/>
      <c r="VBK2" s="361"/>
      <c r="VBL2" s="361"/>
      <c r="VBM2" s="361"/>
      <c r="VBN2" s="361"/>
      <c r="VBO2" s="361"/>
      <c r="VBP2" s="361"/>
      <c r="VBQ2" s="361"/>
      <c r="VBR2" s="361"/>
      <c r="VBS2" s="361"/>
      <c r="VBT2" s="361"/>
      <c r="VBU2" s="361"/>
      <c r="VBV2" s="361"/>
      <c r="VBW2" s="361"/>
      <c r="VBX2" s="361"/>
      <c r="VBY2" s="361"/>
      <c r="VBZ2" s="361"/>
      <c r="VCA2" s="361"/>
      <c r="VCB2" s="361"/>
      <c r="VCC2" s="361"/>
      <c r="VCD2" s="361"/>
      <c r="VCE2" s="361"/>
      <c r="VCF2" s="361"/>
      <c r="VCG2" s="361"/>
      <c r="VCH2" s="361"/>
      <c r="VCI2" s="361"/>
      <c r="VCJ2" s="361"/>
      <c r="VCK2" s="361"/>
      <c r="VCL2" s="361"/>
      <c r="VCM2" s="361"/>
      <c r="VCN2" s="361"/>
      <c r="VCO2" s="361"/>
      <c r="VCP2" s="361"/>
      <c r="VCQ2" s="361"/>
      <c r="VCR2" s="361"/>
      <c r="VCS2" s="361"/>
      <c r="VCT2" s="361"/>
      <c r="VCU2" s="361"/>
      <c r="VCV2" s="361"/>
      <c r="VCW2" s="361"/>
      <c r="VCX2" s="361"/>
      <c r="VCY2" s="361"/>
      <c r="VCZ2" s="361"/>
      <c r="VDA2" s="361"/>
      <c r="VDB2" s="361"/>
      <c r="VDC2" s="361"/>
      <c r="VDD2" s="361"/>
      <c r="VDE2" s="361"/>
      <c r="VDF2" s="361"/>
      <c r="VDG2" s="361"/>
      <c r="VDH2" s="361"/>
      <c r="VDI2" s="361"/>
      <c r="VDJ2" s="361"/>
      <c r="VDK2" s="361"/>
      <c r="VDL2" s="361"/>
      <c r="VDM2" s="361"/>
      <c r="VDN2" s="361"/>
      <c r="VDO2" s="361"/>
      <c r="VDP2" s="361"/>
      <c r="VDQ2" s="361"/>
      <c r="VDR2" s="361"/>
      <c r="VDS2" s="361"/>
      <c r="VDT2" s="361"/>
      <c r="VDU2" s="361"/>
      <c r="VDV2" s="361"/>
      <c r="VDW2" s="361"/>
      <c r="VDX2" s="361"/>
      <c r="VDY2" s="361"/>
      <c r="VDZ2" s="361"/>
      <c r="VEA2" s="361"/>
      <c r="VEB2" s="361"/>
      <c r="VEC2" s="361"/>
      <c r="VED2" s="361"/>
      <c r="VEE2" s="361"/>
      <c r="VEF2" s="361"/>
      <c r="VEG2" s="361"/>
      <c r="VEH2" s="361"/>
      <c r="VEI2" s="361"/>
      <c r="VEJ2" s="361"/>
      <c r="VEK2" s="361"/>
      <c r="VEL2" s="361"/>
      <c r="VEM2" s="361"/>
      <c r="VEN2" s="361"/>
      <c r="VEO2" s="361"/>
      <c r="VEP2" s="361"/>
      <c r="VEQ2" s="361"/>
      <c r="VER2" s="361"/>
      <c r="VES2" s="361"/>
      <c r="VET2" s="361"/>
      <c r="VEU2" s="361"/>
      <c r="VEV2" s="361"/>
      <c r="VEW2" s="361"/>
      <c r="VEX2" s="361"/>
      <c r="VEY2" s="361"/>
      <c r="VEZ2" s="361"/>
      <c r="VFA2" s="361"/>
      <c r="VFB2" s="361"/>
      <c r="VFC2" s="361"/>
      <c r="VFD2" s="361"/>
      <c r="VFE2" s="361"/>
      <c r="VFF2" s="361"/>
      <c r="VFG2" s="361"/>
      <c r="VFH2" s="361"/>
      <c r="VFI2" s="361"/>
      <c r="VFJ2" s="361"/>
      <c r="VFK2" s="361"/>
      <c r="VFL2" s="361"/>
      <c r="VFM2" s="361"/>
      <c r="VFN2" s="361"/>
      <c r="VFO2" s="361"/>
      <c r="VFP2" s="361"/>
      <c r="VFQ2" s="361"/>
      <c r="VFR2" s="361"/>
      <c r="VFS2" s="361"/>
      <c r="VFT2" s="361"/>
      <c r="VFU2" s="361"/>
      <c r="VFV2" s="361"/>
      <c r="VFW2" s="361"/>
      <c r="VFX2" s="361"/>
      <c r="VFY2" s="361"/>
      <c r="VFZ2" s="361"/>
      <c r="VGA2" s="361"/>
      <c r="VGB2" s="361"/>
      <c r="VGC2" s="361"/>
      <c r="VGD2" s="361"/>
      <c r="VGE2" s="361"/>
      <c r="VGF2" s="361"/>
      <c r="VGG2" s="361"/>
      <c r="VGH2" s="361"/>
      <c r="VGI2" s="361"/>
      <c r="VGJ2" s="361"/>
      <c r="VGK2" s="361"/>
      <c r="VGL2" s="361"/>
      <c r="VGM2" s="361"/>
      <c r="VGN2" s="361"/>
      <c r="VGO2" s="361"/>
      <c r="VGP2" s="361"/>
      <c r="VGQ2" s="361"/>
      <c r="VGR2" s="361"/>
      <c r="VGS2" s="361"/>
      <c r="VGT2" s="361"/>
      <c r="VGU2" s="361"/>
      <c r="VGV2" s="361"/>
      <c r="VGW2" s="361"/>
      <c r="VGX2" s="361"/>
      <c r="VGY2" s="361"/>
      <c r="VGZ2" s="361"/>
      <c r="VHA2" s="361"/>
      <c r="VHB2" s="361"/>
      <c r="VHC2" s="361"/>
      <c r="VHD2" s="361"/>
      <c r="VHE2" s="361"/>
      <c r="VHF2" s="361"/>
      <c r="VHG2" s="361"/>
      <c r="VHH2" s="361"/>
      <c r="VHI2" s="361"/>
      <c r="VHJ2" s="361"/>
      <c r="VHK2" s="361"/>
      <c r="VHL2" s="361"/>
      <c r="VHM2" s="361"/>
      <c r="VHN2" s="361"/>
      <c r="VHO2" s="361"/>
      <c r="VHP2" s="361"/>
      <c r="VHQ2" s="361"/>
      <c r="VHR2" s="361"/>
      <c r="VHS2" s="361"/>
      <c r="VHT2" s="361"/>
      <c r="VHU2" s="361"/>
      <c r="VHV2" s="361"/>
      <c r="VHW2" s="361"/>
      <c r="VHX2" s="361"/>
      <c r="VHY2" s="361"/>
      <c r="VHZ2" s="361"/>
      <c r="VIA2" s="361"/>
      <c r="VIB2" s="361"/>
      <c r="VIC2" s="361"/>
      <c r="VID2" s="361"/>
      <c r="VIE2" s="361"/>
      <c r="VIF2" s="361"/>
      <c r="VIG2" s="361"/>
      <c r="VIH2" s="361"/>
      <c r="VII2" s="361"/>
      <c r="VIJ2" s="361"/>
      <c r="VIK2" s="361"/>
      <c r="VIL2" s="361"/>
      <c r="VIM2" s="361"/>
      <c r="VIN2" s="361"/>
      <c r="VIO2" s="361"/>
      <c r="VIP2" s="361"/>
      <c r="VIQ2" s="361"/>
      <c r="VIR2" s="361"/>
      <c r="VIS2" s="361"/>
      <c r="VIT2" s="361"/>
      <c r="VIU2" s="361"/>
      <c r="VIV2" s="361"/>
      <c r="VIW2" s="361"/>
      <c r="VIX2" s="361"/>
      <c r="VIY2" s="361"/>
      <c r="VIZ2" s="361"/>
      <c r="VJA2" s="361"/>
      <c r="VJB2" s="361"/>
      <c r="VJC2" s="361"/>
      <c r="VJD2" s="361"/>
      <c r="VJE2" s="361"/>
      <c r="VJF2" s="361"/>
      <c r="VJG2" s="361"/>
      <c r="VJH2" s="361"/>
      <c r="VJI2" s="361"/>
      <c r="VJJ2" s="361"/>
      <c r="VJK2" s="361"/>
      <c r="VJL2" s="361"/>
      <c r="VJM2" s="361"/>
      <c r="VJN2" s="361"/>
      <c r="VJO2" s="361"/>
      <c r="VJP2" s="361"/>
      <c r="VJQ2" s="361"/>
      <c r="VJR2" s="361"/>
      <c r="VJS2" s="361"/>
      <c r="VJT2" s="361"/>
      <c r="VJU2" s="361"/>
      <c r="VJV2" s="361"/>
      <c r="VJW2" s="361"/>
      <c r="VJX2" s="361"/>
      <c r="VJY2" s="361"/>
      <c r="VJZ2" s="361"/>
      <c r="VKA2" s="361"/>
      <c r="VKB2" s="361"/>
      <c r="VKC2" s="361"/>
      <c r="VKD2" s="361"/>
      <c r="VKE2" s="361"/>
      <c r="VKF2" s="361"/>
      <c r="VKG2" s="361"/>
      <c r="VKH2" s="361"/>
      <c r="VKI2" s="361"/>
      <c r="VKJ2" s="361"/>
      <c r="VKK2" s="361"/>
      <c r="VKL2" s="361"/>
      <c r="VKM2" s="361"/>
      <c r="VKN2" s="361"/>
      <c r="VKO2" s="361"/>
      <c r="VKP2" s="361"/>
      <c r="VKQ2" s="361"/>
      <c r="VKR2" s="361"/>
      <c r="VKS2" s="361"/>
      <c r="VKT2" s="361"/>
      <c r="VKU2" s="361"/>
      <c r="VKV2" s="361"/>
      <c r="VKW2" s="361"/>
      <c r="VKX2" s="361"/>
      <c r="VKY2" s="361"/>
      <c r="VKZ2" s="361"/>
      <c r="VLA2" s="361"/>
      <c r="VLB2" s="361"/>
      <c r="VLC2" s="361"/>
      <c r="VLD2" s="361"/>
      <c r="VLE2" s="361"/>
      <c r="VLF2" s="361"/>
      <c r="VLG2" s="361"/>
      <c r="VLH2" s="361"/>
      <c r="VLI2" s="361"/>
      <c r="VLJ2" s="361"/>
      <c r="VLK2" s="361"/>
      <c r="VLL2" s="361"/>
      <c r="VLM2" s="361"/>
      <c r="VLN2" s="361"/>
      <c r="VLO2" s="361"/>
      <c r="VLP2" s="361"/>
      <c r="VLQ2" s="361"/>
      <c r="VLR2" s="361"/>
      <c r="VLS2" s="361"/>
      <c r="VLT2" s="361"/>
      <c r="VLU2" s="361"/>
      <c r="VLV2" s="361"/>
      <c r="VLW2" s="361"/>
      <c r="VLX2" s="361"/>
      <c r="VLY2" s="361"/>
      <c r="VLZ2" s="361"/>
      <c r="VMA2" s="361"/>
      <c r="VMB2" s="361"/>
      <c r="VMC2" s="361"/>
      <c r="VMD2" s="361"/>
      <c r="VME2" s="361"/>
      <c r="VMF2" s="361"/>
      <c r="VMG2" s="361"/>
      <c r="VMH2" s="361"/>
      <c r="VMI2" s="361"/>
      <c r="VMJ2" s="361"/>
      <c r="VMK2" s="361"/>
      <c r="VML2" s="361"/>
      <c r="VMM2" s="361"/>
      <c r="VMN2" s="361"/>
      <c r="VMO2" s="361"/>
      <c r="VMP2" s="361"/>
      <c r="VMQ2" s="361"/>
      <c r="VMR2" s="361"/>
      <c r="VMS2" s="361"/>
      <c r="VMT2" s="361"/>
      <c r="VMU2" s="361"/>
      <c r="VMV2" s="361"/>
      <c r="VMW2" s="361"/>
      <c r="VMX2" s="361"/>
      <c r="VMY2" s="361"/>
      <c r="VMZ2" s="361"/>
      <c r="VNA2" s="361"/>
      <c r="VNB2" s="361"/>
      <c r="VNC2" s="361"/>
      <c r="VND2" s="361"/>
      <c r="VNE2" s="361"/>
      <c r="VNF2" s="361"/>
      <c r="VNG2" s="361"/>
      <c r="VNH2" s="361"/>
      <c r="VNI2" s="361"/>
      <c r="VNJ2" s="361"/>
      <c r="VNK2" s="361"/>
      <c r="VNL2" s="361"/>
      <c r="VNM2" s="361"/>
      <c r="VNN2" s="361"/>
      <c r="VNO2" s="361"/>
      <c r="VNP2" s="361"/>
      <c r="VNQ2" s="361"/>
      <c r="VNR2" s="361"/>
      <c r="VNS2" s="361"/>
      <c r="VNT2" s="361"/>
      <c r="VNU2" s="361"/>
      <c r="VNV2" s="361"/>
      <c r="VNW2" s="361"/>
      <c r="VNX2" s="361"/>
      <c r="VNY2" s="361"/>
      <c r="VNZ2" s="361"/>
      <c r="VOA2" s="361"/>
      <c r="VOB2" s="361"/>
      <c r="VOC2" s="361"/>
      <c r="VOD2" s="361"/>
      <c r="VOE2" s="361"/>
      <c r="VOF2" s="361"/>
      <c r="VOG2" s="361"/>
      <c r="VOH2" s="361"/>
      <c r="VOI2" s="361"/>
      <c r="VOJ2" s="361"/>
      <c r="VOK2" s="361"/>
      <c r="VOL2" s="361"/>
      <c r="VOM2" s="361"/>
      <c r="VON2" s="361"/>
      <c r="VOO2" s="361"/>
      <c r="VOP2" s="361"/>
      <c r="VOQ2" s="361"/>
      <c r="VOR2" s="361"/>
      <c r="VOS2" s="361"/>
      <c r="VOT2" s="361"/>
      <c r="VOU2" s="361"/>
      <c r="VOV2" s="361"/>
      <c r="VOW2" s="361"/>
      <c r="VOX2" s="361"/>
      <c r="VOY2" s="361"/>
      <c r="VOZ2" s="361"/>
      <c r="VPA2" s="361"/>
      <c r="VPB2" s="361"/>
      <c r="VPC2" s="361"/>
      <c r="VPD2" s="361"/>
      <c r="VPE2" s="361"/>
      <c r="VPF2" s="361"/>
      <c r="VPG2" s="361"/>
      <c r="VPH2" s="361"/>
      <c r="VPI2" s="361"/>
      <c r="VPJ2" s="361"/>
      <c r="VPK2" s="361"/>
      <c r="VPL2" s="361"/>
      <c r="VPM2" s="361"/>
      <c r="VPN2" s="361"/>
      <c r="VPO2" s="361"/>
      <c r="VPP2" s="361"/>
      <c r="VPQ2" s="361"/>
      <c r="VPR2" s="361"/>
      <c r="VPS2" s="361"/>
      <c r="VPT2" s="361"/>
      <c r="VPU2" s="361"/>
      <c r="VPV2" s="361"/>
      <c r="VPW2" s="361"/>
      <c r="VPX2" s="361"/>
      <c r="VPY2" s="361"/>
      <c r="VPZ2" s="361"/>
      <c r="VQA2" s="361"/>
      <c r="VQB2" s="361"/>
      <c r="VQC2" s="361"/>
      <c r="VQD2" s="361"/>
      <c r="VQE2" s="361"/>
      <c r="VQF2" s="361"/>
      <c r="VQG2" s="361"/>
      <c r="VQH2" s="361"/>
      <c r="VQI2" s="361"/>
      <c r="VQJ2" s="361"/>
      <c r="VQK2" s="361"/>
      <c r="VQL2" s="361"/>
      <c r="VQM2" s="361"/>
      <c r="VQN2" s="361"/>
      <c r="VQO2" s="361"/>
      <c r="VQP2" s="361"/>
      <c r="VQQ2" s="361"/>
      <c r="VQR2" s="361"/>
      <c r="VQS2" s="361"/>
      <c r="VQT2" s="361"/>
      <c r="VQU2" s="361"/>
      <c r="VQV2" s="361"/>
      <c r="VQW2" s="361"/>
      <c r="VQX2" s="361"/>
      <c r="VQY2" s="361"/>
      <c r="VQZ2" s="361"/>
      <c r="VRA2" s="361"/>
      <c r="VRB2" s="361"/>
      <c r="VRC2" s="361"/>
      <c r="VRD2" s="361"/>
      <c r="VRE2" s="361"/>
      <c r="VRF2" s="361"/>
      <c r="VRG2" s="361"/>
      <c r="VRH2" s="361"/>
      <c r="VRI2" s="361"/>
      <c r="VRJ2" s="361"/>
      <c r="VRK2" s="361"/>
      <c r="VRL2" s="361"/>
      <c r="VRM2" s="361"/>
      <c r="VRN2" s="361"/>
      <c r="VRO2" s="361"/>
      <c r="VRP2" s="361"/>
      <c r="VRQ2" s="361"/>
      <c r="VRR2" s="361"/>
      <c r="VRS2" s="361"/>
      <c r="VRT2" s="361"/>
      <c r="VRU2" s="361"/>
      <c r="VRV2" s="361"/>
      <c r="VRW2" s="361"/>
      <c r="VRX2" s="361"/>
      <c r="VRY2" s="361"/>
      <c r="VRZ2" s="361"/>
      <c r="VSA2" s="361"/>
      <c r="VSB2" s="361"/>
      <c r="VSC2" s="361"/>
      <c r="VSD2" s="361"/>
      <c r="VSE2" s="361"/>
      <c r="VSF2" s="361"/>
      <c r="VSG2" s="361"/>
      <c r="VSH2" s="361"/>
      <c r="VSI2" s="361"/>
      <c r="VSJ2" s="361"/>
      <c r="VSK2" s="361"/>
      <c r="VSL2" s="361"/>
      <c r="VSM2" s="361"/>
      <c r="VSN2" s="361"/>
      <c r="VSO2" s="361"/>
      <c r="VSP2" s="361"/>
      <c r="VSQ2" s="361"/>
      <c r="VSR2" s="361"/>
      <c r="VSS2" s="361"/>
      <c r="VST2" s="361"/>
      <c r="VSU2" s="361"/>
      <c r="VSV2" s="361"/>
      <c r="VSW2" s="361"/>
      <c r="VSX2" s="361"/>
      <c r="VSY2" s="361"/>
      <c r="VSZ2" s="361"/>
      <c r="VTA2" s="361"/>
      <c r="VTB2" s="361"/>
      <c r="VTC2" s="361"/>
      <c r="VTD2" s="361"/>
      <c r="VTE2" s="361"/>
      <c r="VTF2" s="361"/>
      <c r="VTG2" s="361"/>
      <c r="VTH2" s="361"/>
      <c r="VTI2" s="361"/>
      <c r="VTJ2" s="361"/>
      <c r="VTK2" s="361"/>
      <c r="VTL2" s="361"/>
      <c r="VTM2" s="361"/>
      <c r="VTN2" s="361"/>
      <c r="VTO2" s="361"/>
      <c r="VTP2" s="361"/>
      <c r="VTQ2" s="361"/>
      <c r="VTR2" s="361"/>
      <c r="VTS2" s="361"/>
      <c r="VTT2" s="361"/>
      <c r="VTU2" s="361"/>
      <c r="VTV2" s="361"/>
      <c r="VTW2" s="361"/>
      <c r="VTX2" s="361"/>
      <c r="VTY2" s="361"/>
      <c r="VTZ2" s="361"/>
      <c r="VUA2" s="361"/>
      <c r="VUB2" s="361"/>
      <c r="VUC2" s="361"/>
      <c r="VUD2" s="361"/>
      <c r="VUE2" s="361"/>
      <c r="VUF2" s="361"/>
      <c r="VUG2" s="361"/>
      <c r="VUH2" s="361"/>
      <c r="VUI2" s="361"/>
      <c r="VUJ2" s="361"/>
      <c r="VUK2" s="361"/>
      <c r="VUL2" s="361"/>
      <c r="VUM2" s="361"/>
      <c r="VUN2" s="361"/>
      <c r="VUO2" s="361"/>
      <c r="VUP2" s="361"/>
      <c r="VUQ2" s="361"/>
      <c r="VUR2" s="361"/>
      <c r="VUS2" s="361"/>
      <c r="VUT2" s="361"/>
      <c r="VUU2" s="361"/>
      <c r="VUV2" s="361"/>
      <c r="VUW2" s="361"/>
      <c r="VUX2" s="361"/>
      <c r="VUY2" s="361"/>
      <c r="VUZ2" s="361"/>
      <c r="VVA2" s="361"/>
      <c r="VVB2" s="361"/>
      <c r="VVC2" s="361"/>
      <c r="VVD2" s="361"/>
      <c r="VVE2" s="361"/>
      <c r="VVF2" s="361"/>
      <c r="VVG2" s="361"/>
      <c r="VVH2" s="361"/>
      <c r="VVI2" s="361"/>
      <c r="VVJ2" s="361"/>
      <c r="VVK2" s="361"/>
      <c r="VVL2" s="361"/>
      <c r="VVM2" s="361"/>
      <c r="VVN2" s="361"/>
      <c r="VVO2" s="361"/>
      <c r="VVP2" s="361"/>
      <c r="VVQ2" s="361"/>
      <c r="VVR2" s="361"/>
      <c r="VVS2" s="361"/>
      <c r="VVT2" s="361"/>
      <c r="VVU2" s="361"/>
      <c r="VVV2" s="361"/>
      <c r="VVW2" s="361"/>
      <c r="VVX2" s="361"/>
      <c r="VVY2" s="361"/>
      <c r="VVZ2" s="361"/>
      <c r="VWA2" s="361"/>
      <c r="VWB2" s="361"/>
      <c r="VWC2" s="361"/>
      <c r="VWD2" s="361"/>
      <c r="VWE2" s="361"/>
      <c r="VWF2" s="361"/>
      <c r="VWG2" s="361"/>
      <c r="VWH2" s="361"/>
      <c r="VWI2" s="361"/>
      <c r="VWJ2" s="361"/>
      <c r="VWK2" s="361"/>
      <c r="VWL2" s="361"/>
      <c r="VWM2" s="361"/>
      <c r="VWN2" s="361"/>
      <c r="VWO2" s="361"/>
      <c r="VWP2" s="361"/>
      <c r="VWQ2" s="361"/>
      <c r="VWR2" s="361"/>
      <c r="VWS2" s="361"/>
      <c r="VWT2" s="361"/>
      <c r="VWU2" s="361"/>
      <c r="VWV2" s="361"/>
      <c r="VWW2" s="361"/>
      <c r="VWX2" s="361"/>
      <c r="VWY2" s="361"/>
      <c r="VWZ2" s="361"/>
      <c r="VXA2" s="361"/>
      <c r="VXB2" s="361"/>
      <c r="VXC2" s="361"/>
      <c r="VXD2" s="361"/>
      <c r="VXE2" s="361"/>
      <c r="VXF2" s="361"/>
      <c r="VXG2" s="361"/>
      <c r="VXH2" s="361"/>
      <c r="VXI2" s="361"/>
      <c r="VXJ2" s="361"/>
      <c r="VXK2" s="361"/>
      <c r="VXL2" s="361"/>
      <c r="VXM2" s="361"/>
      <c r="VXN2" s="361"/>
      <c r="VXO2" s="361"/>
      <c r="VXP2" s="361"/>
      <c r="VXQ2" s="361"/>
      <c r="VXR2" s="361"/>
      <c r="VXS2" s="361"/>
      <c r="VXT2" s="361"/>
      <c r="VXU2" s="361"/>
      <c r="VXV2" s="361"/>
      <c r="VXW2" s="361"/>
      <c r="VXX2" s="361"/>
      <c r="VXY2" s="361"/>
      <c r="VXZ2" s="361"/>
      <c r="VYA2" s="361"/>
      <c r="VYB2" s="361"/>
      <c r="VYC2" s="361"/>
      <c r="VYD2" s="361"/>
      <c r="VYE2" s="361"/>
      <c r="VYF2" s="361"/>
      <c r="VYG2" s="361"/>
      <c r="VYH2" s="361"/>
      <c r="VYI2" s="361"/>
      <c r="VYJ2" s="361"/>
      <c r="VYK2" s="361"/>
      <c r="VYL2" s="361"/>
      <c r="VYM2" s="361"/>
      <c r="VYN2" s="361"/>
      <c r="VYO2" s="361"/>
      <c r="VYP2" s="361"/>
      <c r="VYQ2" s="361"/>
      <c r="VYR2" s="361"/>
      <c r="VYS2" s="361"/>
      <c r="VYT2" s="361"/>
      <c r="VYU2" s="361"/>
      <c r="VYV2" s="361"/>
      <c r="VYW2" s="361"/>
      <c r="VYX2" s="361"/>
      <c r="VYY2" s="361"/>
      <c r="VYZ2" s="361"/>
      <c r="VZA2" s="361"/>
      <c r="VZB2" s="361"/>
      <c r="VZC2" s="361"/>
      <c r="VZD2" s="361"/>
      <c r="VZE2" s="361"/>
      <c r="VZF2" s="361"/>
      <c r="VZG2" s="361"/>
      <c r="VZH2" s="361"/>
      <c r="VZI2" s="361"/>
      <c r="VZJ2" s="361"/>
      <c r="VZK2" s="361"/>
      <c r="VZL2" s="361"/>
      <c r="VZM2" s="361"/>
      <c r="VZN2" s="361"/>
      <c r="VZO2" s="361"/>
      <c r="VZP2" s="361"/>
      <c r="VZQ2" s="361"/>
      <c r="VZR2" s="361"/>
      <c r="VZS2" s="361"/>
      <c r="VZT2" s="361"/>
      <c r="VZU2" s="361"/>
      <c r="VZV2" s="361"/>
      <c r="VZW2" s="361"/>
      <c r="VZX2" s="361"/>
      <c r="VZY2" s="361"/>
      <c r="VZZ2" s="361"/>
      <c r="WAA2" s="361"/>
      <c r="WAB2" s="361"/>
      <c r="WAC2" s="361"/>
      <c r="WAD2" s="361"/>
      <c r="WAE2" s="361"/>
      <c r="WAF2" s="361"/>
      <c r="WAG2" s="361"/>
      <c r="WAH2" s="361"/>
      <c r="WAI2" s="361"/>
      <c r="WAJ2" s="361"/>
      <c r="WAK2" s="361"/>
      <c r="WAL2" s="361"/>
      <c r="WAM2" s="361"/>
      <c r="WAN2" s="361"/>
      <c r="WAO2" s="361"/>
      <c r="WAP2" s="361"/>
      <c r="WAQ2" s="361"/>
      <c r="WAR2" s="361"/>
      <c r="WAS2" s="361"/>
      <c r="WAT2" s="361"/>
      <c r="WAU2" s="361"/>
      <c r="WAV2" s="361"/>
      <c r="WAW2" s="361"/>
      <c r="WAX2" s="361"/>
      <c r="WAY2" s="361"/>
      <c r="WAZ2" s="361"/>
      <c r="WBA2" s="361"/>
      <c r="WBB2" s="361"/>
      <c r="WBC2" s="361"/>
      <c r="WBD2" s="361"/>
      <c r="WBE2" s="361"/>
      <c r="WBF2" s="361"/>
      <c r="WBG2" s="361"/>
      <c r="WBH2" s="361"/>
      <c r="WBI2" s="361"/>
      <c r="WBJ2" s="361"/>
      <c r="WBK2" s="361"/>
      <c r="WBL2" s="361"/>
      <c r="WBM2" s="361"/>
      <c r="WBN2" s="361"/>
      <c r="WBO2" s="361"/>
      <c r="WBP2" s="361"/>
      <c r="WBQ2" s="361"/>
      <c r="WBR2" s="361"/>
      <c r="WBS2" s="361"/>
      <c r="WBT2" s="361"/>
      <c r="WBU2" s="361"/>
      <c r="WBV2" s="361"/>
      <c r="WBW2" s="361"/>
      <c r="WBX2" s="361"/>
      <c r="WBY2" s="361"/>
      <c r="WBZ2" s="361"/>
      <c r="WCA2" s="361"/>
      <c r="WCB2" s="361"/>
      <c r="WCC2" s="361"/>
      <c r="WCD2" s="361"/>
      <c r="WCE2" s="361"/>
      <c r="WCF2" s="361"/>
      <c r="WCG2" s="361"/>
      <c r="WCH2" s="361"/>
      <c r="WCI2" s="361"/>
      <c r="WCJ2" s="361"/>
      <c r="WCK2" s="361"/>
      <c r="WCL2" s="361"/>
      <c r="WCM2" s="361"/>
      <c r="WCN2" s="361"/>
      <c r="WCO2" s="361"/>
      <c r="WCP2" s="361"/>
      <c r="WCQ2" s="361"/>
      <c r="WCR2" s="361"/>
      <c r="WCS2" s="361"/>
      <c r="WCT2" s="361"/>
      <c r="WCU2" s="361"/>
      <c r="WCV2" s="361"/>
      <c r="WCW2" s="361"/>
      <c r="WCX2" s="361"/>
      <c r="WCY2" s="361"/>
      <c r="WCZ2" s="361"/>
      <c r="WDA2" s="361"/>
      <c r="WDB2" s="361"/>
      <c r="WDC2" s="361"/>
      <c r="WDD2" s="361"/>
      <c r="WDE2" s="361"/>
      <c r="WDF2" s="361"/>
      <c r="WDG2" s="361"/>
      <c r="WDH2" s="361"/>
      <c r="WDI2" s="361"/>
      <c r="WDJ2" s="361"/>
      <c r="WDK2" s="361"/>
      <c r="WDL2" s="361"/>
      <c r="WDM2" s="361"/>
      <c r="WDN2" s="361"/>
      <c r="WDO2" s="361"/>
      <c r="WDP2" s="361"/>
      <c r="WDQ2" s="361"/>
      <c r="WDR2" s="361"/>
      <c r="WDS2" s="361"/>
      <c r="WDT2" s="361"/>
      <c r="WDU2" s="361"/>
      <c r="WDV2" s="361"/>
      <c r="WDW2" s="361"/>
      <c r="WDX2" s="361"/>
      <c r="WDY2" s="361"/>
      <c r="WDZ2" s="361"/>
      <c r="WEA2" s="361"/>
      <c r="WEB2" s="361"/>
      <c r="WEC2" s="361"/>
      <c r="WED2" s="361"/>
      <c r="WEE2" s="361"/>
      <c r="WEF2" s="361"/>
      <c r="WEG2" s="361"/>
      <c r="WEH2" s="361"/>
      <c r="WEI2" s="361"/>
      <c r="WEJ2" s="361"/>
      <c r="WEK2" s="361"/>
      <c r="WEL2" s="361"/>
      <c r="WEM2" s="361"/>
      <c r="WEN2" s="361"/>
      <c r="WEO2" s="361"/>
      <c r="WEP2" s="361"/>
      <c r="WEQ2" s="361"/>
      <c r="WER2" s="361"/>
      <c r="WES2" s="361"/>
      <c r="WET2" s="361"/>
      <c r="WEU2" s="361"/>
      <c r="WEV2" s="361"/>
      <c r="WEW2" s="361"/>
      <c r="WEX2" s="361"/>
      <c r="WEY2" s="361"/>
      <c r="WEZ2" s="361"/>
      <c r="WFA2" s="361"/>
      <c r="WFB2" s="361"/>
      <c r="WFC2" s="361"/>
      <c r="WFD2" s="361"/>
      <c r="WFE2" s="361"/>
      <c r="WFF2" s="361"/>
      <c r="WFG2" s="361"/>
      <c r="WFH2" s="361"/>
      <c r="WFI2" s="361"/>
      <c r="WFJ2" s="361"/>
      <c r="WFK2" s="361"/>
      <c r="WFL2" s="361"/>
      <c r="WFM2" s="361"/>
      <c r="WFN2" s="361"/>
      <c r="WFO2" s="361"/>
      <c r="WFP2" s="361"/>
      <c r="WFQ2" s="361"/>
      <c r="WFR2" s="361"/>
      <c r="WFS2" s="361"/>
      <c r="WFT2" s="361"/>
      <c r="WFU2" s="361"/>
      <c r="WFV2" s="361"/>
      <c r="WFW2" s="361"/>
      <c r="WFX2" s="361"/>
      <c r="WFY2" s="361"/>
      <c r="WFZ2" s="361"/>
      <c r="WGA2" s="361"/>
      <c r="WGB2" s="361"/>
      <c r="WGC2" s="361"/>
      <c r="WGD2" s="361"/>
      <c r="WGE2" s="361"/>
      <c r="WGF2" s="361"/>
      <c r="WGG2" s="361"/>
      <c r="WGH2" s="361"/>
      <c r="WGI2" s="361"/>
      <c r="WGJ2" s="361"/>
      <c r="WGK2" s="361"/>
      <c r="WGL2" s="361"/>
      <c r="WGM2" s="361"/>
      <c r="WGN2" s="361"/>
      <c r="WGO2" s="361"/>
      <c r="WGP2" s="361"/>
      <c r="WGQ2" s="361"/>
      <c r="WGR2" s="361"/>
      <c r="WGS2" s="361"/>
      <c r="WGT2" s="361"/>
      <c r="WGU2" s="361"/>
      <c r="WGV2" s="361"/>
      <c r="WGW2" s="361"/>
      <c r="WGX2" s="361"/>
      <c r="WGY2" s="361"/>
      <c r="WGZ2" s="361"/>
      <c r="WHA2" s="361"/>
      <c r="WHB2" s="361"/>
      <c r="WHC2" s="361"/>
      <c r="WHD2" s="361"/>
      <c r="WHE2" s="361"/>
      <c r="WHF2" s="361"/>
      <c r="WHG2" s="361"/>
      <c r="WHH2" s="361"/>
      <c r="WHI2" s="361"/>
      <c r="WHJ2" s="361"/>
      <c r="WHK2" s="361"/>
      <c r="WHL2" s="361"/>
      <c r="WHM2" s="361"/>
      <c r="WHN2" s="361"/>
      <c r="WHO2" s="361"/>
      <c r="WHP2" s="361"/>
      <c r="WHQ2" s="361"/>
      <c r="WHR2" s="361"/>
      <c r="WHS2" s="361"/>
      <c r="WHT2" s="361"/>
      <c r="WHU2" s="361"/>
      <c r="WHV2" s="361"/>
      <c r="WHW2" s="361"/>
      <c r="WHX2" s="361"/>
      <c r="WHY2" s="361"/>
      <c r="WHZ2" s="361"/>
      <c r="WIA2" s="361"/>
      <c r="WIB2" s="361"/>
      <c r="WIC2" s="361"/>
      <c r="WID2" s="361"/>
      <c r="WIE2" s="361"/>
      <c r="WIF2" s="361"/>
      <c r="WIG2" s="361"/>
      <c r="WIH2" s="361"/>
      <c r="WII2" s="361"/>
      <c r="WIJ2" s="361"/>
      <c r="WIK2" s="361"/>
      <c r="WIL2" s="361"/>
      <c r="WIM2" s="361"/>
      <c r="WIN2" s="361"/>
      <c r="WIO2" s="361"/>
      <c r="WIP2" s="361"/>
      <c r="WIQ2" s="361"/>
      <c r="WIR2" s="361"/>
      <c r="WIS2" s="361"/>
      <c r="WIT2" s="361"/>
      <c r="WIU2" s="361"/>
      <c r="WIV2" s="361"/>
      <c r="WIW2" s="361"/>
      <c r="WIX2" s="361"/>
      <c r="WIY2" s="361"/>
      <c r="WIZ2" s="361"/>
      <c r="WJA2" s="361"/>
      <c r="WJB2" s="361"/>
      <c r="WJC2" s="361"/>
      <c r="WJD2" s="361"/>
      <c r="WJE2" s="361"/>
      <c r="WJF2" s="361"/>
      <c r="WJG2" s="361"/>
      <c r="WJH2" s="361"/>
      <c r="WJI2" s="361"/>
      <c r="WJJ2" s="361"/>
      <c r="WJK2" s="361"/>
      <c r="WJL2" s="361"/>
      <c r="WJM2" s="361"/>
      <c r="WJN2" s="361"/>
      <c r="WJO2" s="361"/>
      <c r="WJP2" s="361"/>
      <c r="WJQ2" s="361"/>
      <c r="WJR2" s="361"/>
      <c r="WJS2" s="361"/>
      <c r="WJT2" s="361"/>
      <c r="WJU2" s="361"/>
      <c r="WJV2" s="361"/>
      <c r="WJW2" s="361"/>
      <c r="WJX2" s="361"/>
      <c r="WJY2" s="361"/>
      <c r="WJZ2" s="361"/>
      <c r="WKA2" s="361"/>
      <c r="WKB2" s="361"/>
      <c r="WKC2" s="361"/>
      <c r="WKD2" s="361"/>
      <c r="WKE2" s="361"/>
      <c r="WKF2" s="361"/>
      <c r="WKG2" s="361"/>
      <c r="WKH2" s="361"/>
      <c r="WKI2" s="361"/>
      <c r="WKJ2" s="361"/>
      <c r="WKK2" s="361"/>
      <c r="WKL2" s="361"/>
      <c r="WKM2" s="361"/>
      <c r="WKN2" s="361"/>
      <c r="WKO2" s="361"/>
      <c r="WKP2" s="361"/>
      <c r="WKQ2" s="361"/>
      <c r="WKR2" s="361"/>
      <c r="WKS2" s="361"/>
      <c r="WKT2" s="361"/>
      <c r="WKU2" s="361"/>
      <c r="WKV2" s="361"/>
      <c r="WKW2" s="361"/>
      <c r="WKX2" s="361"/>
      <c r="WKY2" s="361"/>
      <c r="WKZ2" s="361"/>
      <c r="WLA2" s="361"/>
      <c r="WLB2" s="361"/>
      <c r="WLC2" s="361"/>
      <c r="WLD2" s="361"/>
      <c r="WLE2" s="361"/>
      <c r="WLF2" s="361"/>
      <c r="WLG2" s="361"/>
      <c r="WLH2" s="361"/>
      <c r="WLI2" s="361"/>
      <c r="WLJ2" s="361"/>
      <c r="WLK2" s="361"/>
      <c r="WLL2" s="361"/>
      <c r="WLM2" s="361"/>
      <c r="WLN2" s="361"/>
      <c r="WLO2" s="361"/>
      <c r="WLP2" s="361"/>
      <c r="WLQ2" s="361"/>
      <c r="WLR2" s="361"/>
      <c r="WLS2" s="361"/>
      <c r="WLT2" s="361"/>
      <c r="WLU2" s="361"/>
      <c r="WLV2" s="361"/>
      <c r="WLW2" s="361"/>
      <c r="WLX2" s="361"/>
      <c r="WLY2" s="361"/>
      <c r="WLZ2" s="361"/>
      <c r="WMA2" s="361"/>
      <c r="WMB2" s="361"/>
      <c r="WMC2" s="361"/>
      <c r="WMD2" s="361"/>
      <c r="WME2" s="361"/>
      <c r="WMF2" s="361"/>
      <c r="WMG2" s="361"/>
      <c r="WMH2" s="361"/>
      <c r="WMI2" s="361"/>
      <c r="WMJ2" s="361"/>
      <c r="WMK2" s="361"/>
      <c r="WML2" s="361"/>
      <c r="WMM2" s="361"/>
      <c r="WMN2" s="361"/>
      <c r="WMO2" s="361"/>
      <c r="WMP2" s="361"/>
      <c r="WMQ2" s="361"/>
      <c r="WMR2" s="361"/>
      <c r="WMS2" s="361"/>
      <c r="WMT2" s="361"/>
      <c r="WMU2" s="361"/>
      <c r="WMV2" s="361"/>
      <c r="WMW2" s="361"/>
      <c r="WMX2" s="361"/>
      <c r="WMY2" s="361"/>
      <c r="WMZ2" s="361"/>
      <c r="WNA2" s="361"/>
      <c r="WNB2" s="361"/>
      <c r="WNC2" s="361"/>
      <c r="WND2" s="361"/>
      <c r="WNE2" s="361"/>
      <c r="WNF2" s="361"/>
      <c r="WNG2" s="361"/>
      <c r="WNH2" s="361"/>
      <c r="WNI2" s="361"/>
      <c r="WNJ2" s="361"/>
      <c r="WNK2" s="361"/>
      <c r="WNL2" s="361"/>
      <c r="WNM2" s="361"/>
      <c r="WNN2" s="361"/>
      <c r="WNO2" s="361"/>
      <c r="WNP2" s="361"/>
      <c r="WNQ2" s="361"/>
      <c r="WNR2" s="361"/>
      <c r="WNS2" s="361"/>
      <c r="WNT2" s="361"/>
      <c r="WNU2" s="361"/>
      <c r="WNV2" s="361"/>
      <c r="WNW2" s="361"/>
      <c r="WNX2" s="361"/>
      <c r="WNY2" s="361"/>
      <c r="WNZ2" s="361"/>
      <c r="WOA2" s="361"/>
      <c r="WOB2" s="361"/>
      <c r="WOC2" s="361"/>
      <c r="WOD2" s="361"/>
      <c r="WOE2" s="361"/>
      <c r="WOF2" s="361"/>
      <c r="WOG2" s="361"/>
      <c r="WOH2" s="361"/>
      <c r="WOI2" s="361"/>
      <c r="WOJ2" s="361"/>
      <c r="WOK2" s="361"/>
      <c r="WOL2" s="361"/>
      <c r="WOM2" s="361"/>
      <c r="WON2" s="361"/>
      <c r="WOO2" s="361"/>
      <c r="WOP2" s="361"/>
      <c r="WOQ2" s="361"/>
      <c r="WOR2" s="361"/>
      <c r="WOS2" s="361"/>
      <c r="WOT2" s="361"/>
      <c r="WOU2" s="361"/>
      <c r="WOV2" s="361"/>
      <c r="WOW2" s="361"/>
      <c r="WOX2" s="361"/>
      <c r="WOY2" s="361"/>
      <c r="WOZ2" s="361"/>
      <c r="WPA2" s="361"/>
      <c r="WPB2" s="361"/>
      <c r="WPC2" s="361"/>
      <c r="WPD2" s="361"/>
      <c r="WPE2" s="361"/>
      <c r="WPF2" s="361"/>
      <c r="WPG2" s="361"/>
      <c r="WPH2" s="361"/>
      <c r="WPI2" s="361"/>
      <c r="WPJ2" s="361"/>
      <c r="WPK2" s="361"/>
      <c r="WPL2" s="361"/>
      <c r="WPM2" s="361"/>
      <c r="WPN2" s="361"/>
      <c r="WPO2" s="361"/>
      <c r="WPP2" s="361"/>
      <c r="WPQ2" s="361"/>
      <c r="WPR2" s="361"/>
      <c r="WPS2" s="361"/>
      <c r="WPT2" s="361"/>
      <c r="WPU2" s="361"/>
      <c r="WPV2" s="361"/>
      <c r="WPW2" s="361"/>
      <c r="WPX2" s="361"/>
      <c r="WPY2" s="361"/>
      <c r="WPZ2" s="361"/>
      <c r="WQA2" s="361"/>
      <c r="WQB2" s="361"/>
      <c r="WQC2" s="361"/>
      <c r="WQD2" s="361"/>
      <c r="WQE2" s="361"/>
      <c r="WQF2" s="361"/>
      <c r="WQG2" s="361"/>
      <c r="WQH2" s="361"/>
      <c r="WQI2" s="361"/>
      <c r="WQJ2" s="361"/>
      <c r="WQK2" s="361"/>
      <c r="WQL2" s="361"/>
      <c r="WQM2" s="361"/>
      <c r="WQN2" s="361"/>
      <c r="WQO2" s="361"/>
      <c r="WQP2" s="361"/>
      <c r="WQQ2" s="361"/>
      <c r="WQR2" s="361"/>
      <c r="WQS2" s="361"/>
      <c r="WQT2" s="361"/>
      <c r="WQU2" s="361"/>
      <c r="WQV2" s="361"/>
      <c r="WQW2" s="361"/>
      <c r="WQX2" s="361"/>
      <c r="WQY2" s="361"/>
      <c r="WQZ2" s="361"/>
      <c r="WRA2" s="361"/>
      <c r="WRB2" s="361"/>
      <c r="WRC2" s="361"/>
      <c r="WRD2" s="361"/>
      <c r="WRE2" s="361"/>
      <c r="WRF2" s="361"/>
      <c r="WRG2" s="361"/>
      <c r="WRH2" s="361"/>
      <c r="WRI2" s="361"/>
      <c r="WRJ2" s="361"/>
      <c r="WRK2" s="361"/>
      <c r="WRL2" s="361"/>
      <c r="WRM2" s="361"/>
      <c r="WRN2" s="361"/>
      <c r="WRO2" s="361"/>
      <c r="WRP2" s="361"/>
      <c r="WRQ2" s="361"/>
      <c r="WRR2" s="361"/>
      <c r="WRS2" s="361"/>
      <c r="WRT2" s="361"/>
      <c r="WRU2" s="361"/>
      <c r="WRV2" s="361"/>
      <c r="WRW2" s="361"/>
      <c r="WRX2" s="361"/>
      <c r="WRY2" s="361"/>
      <c r="WRZ2" s="361"/>
      <c r="WSA2" s="361"/>
      <c r="WSB2" s="361"/>
      <c r="WSC2" s="361"/>
      <c r="WSD2" s="361"/>
      <c r="WSE2" s="361"/>
      <c r="WSF2" s="361"/>
      <c r="WSG2" s="361"/>
      <c r="WSH2" s="361"/>
      <c r="WSI2" s="361"/>
      <c r="WSJ2" s="361"/>
      <c r="WSK2" s="361"/>
      <c r="WSL2" s="361"/>
      <c r="WSM2" s="361"/>
      <c r="WSN2" s="361"/>
      <c r="WSO2" s="361"/>
      <c r="WSP2" s="361"/>
      <c r="WSQ2" s="361"/>
      <c r="WSR2" s="361"/>
      <c r="WSS2" s="361"/>
      <c r="WST2" s="361"/>
      <c r="WSU2" s="361"/>
      <c r="WSV2" s="361"/>
      <c r="WSW2" s="361"/>
      <c r="WSX2" s="361"/>
      <c r="WSY2" s="361"/>
      <c r="WSZ2" s="361"/>
      <c r="WTA2" s="361"/>
      <c r="WTB2" s="361"/>
      <c r="WTC2" s="361"/>
      <c r="WTD2" s="361"/>
      <c r="WTE2" s="361"/>
      <c r="WTF2" s="361"/>
      <c r="WTG2" s="361"/>
      <c r="WTH2" s="361"/>
      <c r="WTI2" s="361"/>
      <c r="WTJ2" s="361"/>
      <c r="WTK2" s="361"/>
      <c r="WTL2" s="361"/>
      <c r="WTM2" s="361"/>
      <c r="WTN2" s="361"/>
      <c r="WTO2" s="361"/>
      <c r="WTP2" s="361"/>
      <c r="WTQ2" s="361"/>
      <c r="WTR2" s="361"/>
      <c r="WTS2" s="361"/>
      <c r="WTT2" s="361"/>
      <c r="WTU2" s="361"/>
      <c r="WTV2" s="361"/>
      <c r="WTW2" s="361"/>
      <c r="WTX2" s="361"/>
      <c r="WTY2" s="361"/>
      <c r="WTZ2" s="361"/>
      <c r="WUA2" s="361"/>
      <c r="WUB2" s="361"/>
      <c r="WUC2" s="361"/>
      <c r="WUD2" s="361"/>
      <c r="WUE2" s="361"/>
      <c r="WUF2" s="361"/>
      <c r="WUG2" s="361"/>
      <c r="WUH2" s="361"/>
      <c r="WUI2" s="361"/>
      <c r="WUJ2" s="361"/>
      <c r="WUK2" s="361"/>
      <c r="WUL2" s="361"/>
      <c r="WUM2" s="361"/>
      <c r="WUN2" s="361"/>
      <c r="WUO2" s="361"/>
      <c r="WUP2" s="361"/>
      <c r="WUQ2" s="361"/>
      <c r="WUR2" s="361"/>
      <c r="WUS2" s="361"/>
      <c r="WUT2" s="361"/>
      <c r="WUU2" s="361"/>
      <c r="WUV2" s="361"/>
      <c r="WUW2" s="361"/>
      <c r="WUX2" s="361"/>
      <c r="WUY2" s="361"/>
      <c r="WUZ2" s="361"/>
      <c r="WVA2" s="361"/>
      <c r="WVB2" s="361"/>
      <c r="WVC2" s="361"/>
      <c r="WVD2" s="361"/>
      <c r="WVE2" s="361"/>
      <c r="WVF2" s="361"/>
      <c r="WVG2" s="361"/>
      <c r="WVH2" s="361"/>
      <c r="WVI2" s="361"/>
      <c r="WVJ2" s="361"/>
      <c r="WVK2" s="361"/>
      <c r="WVL2" s="361"/>
      <c r="WVM2" s="361"/>
      <c r="WVN2" s="361"/>
      <c r="WVO2" s="361"/>
      <c r="WVP2" s="361"/>
      <c r="WVQ2" s="361"/>
      <c r="WVR2" s="361"/>
      <c r="WVS2" s="361"/>
      <c r="WVT2" s="361"/>
      <c r="WVU2" s="361"/>
      <c r="WVV2" s="361"/>
      <c r="WVW2" s="361"/>
      <c r="WVX2" s="361"/>
      <c r="WVY2" s="361"/>
      <c r="WVZ2" s="361"/>
      <c r="WWA2" s="361"/>
      <c r="WWB2" s="361"/>
      <c r="WWC2" s="361"/>
      <c r="WWD2" s="361"/>
      <c r="WWE2" s="361"/>
      <c r="WWF2" s="361"/>
      <c r="WWG2" s="361"/>
      <c r="WWH2" s="361"/>
      <c r="WWI2" s="361"/>
      <c r="WWJ2" s="361"/>
      <c r="WWK2" s="361"/>
      <c r="WWL2" s="361"/>
      <c r="WWM2" s="361"/>
      <c r="WWN2" s="361"/>
      <c r="WWO2" s="361"/>
      <c r="WWP2" s="361"/>
      <c r="WWQ2" s="361"/>
      <c r="WWR2" s="361"/>
      <c r="WWS2" s="361"/>
      <c r="WWT2" s="361"/>
      <c r="WWU2" s="361"/>
      <c r="WWV2" s="361"/>
      <c r="WWW2" s="361"/>
      <c r="WWX2" s="361"/>
      <c r="WWY2" s="361"/>
      <c r="WWZ2" s="361"/>
      <c r="WXA2" s="361"/>
      <c r="WXB2" s="361"/>
      <c r="WXC2" s="361"/>
      <c r="WXD2" s="361"/>
      <c r="WXE2" s="361"/>
      <c r="WXF2" s="361"/>
      <c r="WXG2" s="361"/>
      <c r="WXH2" s="361"/>
      <c r="WXI2" s="361"/>
      <c r="WXJ2" s="361"/>
      <c r="WXK2" s="361"/>
      <c r="WXL2" s="361"/>
      <c r="WXM2" s="361"/>
      <c r="WXN2" s="361"/>
      <c r="WXO2" s="361"/>
      <c r="WXP2" s="361"/>
      <c r="WXQ2" s="361"/>
      <c r="WXR2" s="361"/>
      <c r="WXS2" s="361"/>
      <c r="WXT2" s="361"/>
      <c r="WXU2" s="361"/>
      <c r="WXV2" s="361"/>
      <c r="WXW2" s="361"/>
      <c r="WXX2" s="361"/>
      <c r="WXY2" s="361"/>
      <c r="WXZ2" s="361"/>
      <c r="WYA2" s="361"/>
      <c r="WYB2" s="361"/>
      <c r="WYC2" s="361"/>
      <c r="WYD2" s="361"/>
      <c r="WYE2" s="361"/>
      <c r="WYF2" s="361"/>
      <c r="WYG2" s="361"/>
      <c r="WYH2" s="361"/>
      <c r="WYI2" s="361"/>
      <c r="WYJ2" s="361"/>
      <c r="WYK2" s="361"/>
      <c r="WYL2" s="361"/>
      <c r="WYM2" s="361"/>
      <c r="WYN2" s="361"/>
      <c r="WYO2" s="361"/>
      <c r="WYP2" s="361"/>
      <c r="WYQ2" s="361"/>
      <c r="WYR2" s="361"/>
      <c r="WYS2" s="361"/>
      <c r="WYT2" s="361"/>
      <c r="WYU2" s="361"/>
      <c r="WYV2" s="361"/>
      <c r="WYW2" s="361"/>
      <c r="WYX2" s="361"/>
      <c r="WYY2" s="361"/>
      <c r="WYZ2" s="361"/>
      <c r="WZA2" s="361"/>
      <c r="WZB2" s="361"/>
      <c r="WZC2" s="361"/>
      <c r="WZD2" s="361"/>
      <c r="WZE2" s="361"/>
      <c r="WZF2" s="361"/>
      <c r="WZG2" s="361"/>
      <c r="WZH2" s="361"/>
      <c r="WZI2" s="361"/>
      <c r="WZJ2" s="361"/>
      <c r="WZK2" s="361"/>
      <c r="WZL2" s="361"/>
      <c r="WZM2" s="361"/>
      <c r="WZN2" s="361"/>
      <c r="WZO2" s="361"/>
      <c r="WZP2" s="361"/>
      <c r="WZQ2" s="361"/>
      <c r="WZR2" s="361"/>
      <c r="WZS2" s="361"/>
      <c r="WZT2" s="361"/>
      <c r="WZU2" s="361"/>
      <c r="WZV2" s="361"/>
      <c r="WZW2" s="361"/>
      <c r="WZX2" s="361"/>
      <c r="WZY2" s="361"/>
      <c r="WZZ2" s="361"/>
      <c r="XAA2" s="361"/>
      <c r="XAB2" s="361"/>
      <c r="XAC2" s="361"/>
      <c r="XAD2" s="361"/>
      <c r="XAE2" s="361"/>
      <c r="XAF2" s="361"/>
      <c r="XAG2" s="361"/>
      <c r="XAH2" s="361"/>
      <c r="XAI2" s="361"/>
      <c r="XAJ2" s="361"/>
      <c r="XAK2" s="361"/>
      <c r="XAL2" s="361"/>
      <c r="XAM2" s="361"/>
      <c r="XAN2" s="361"/>
      <c r="XAO2" s="361"/>
      <c r="XAP2" s="361"/>
      <c r="XAQ2" s="361"/>
      <c r="XAR2" s="361"/>
      <c r="XAS2" s="361"/>
      <c r="XAT2" s="361"/>
      <c r="XAU2" s="361"/>
      <c r="XAV2" s="361"/>
      <c r="XAW2" s="361"/>
      <c r="XAX2" s="361"/>
      <c r="XAY2" s="361"/>
      <c r="XAZ2" s="361"/>
      <c r="XBA2" s="361"/>
      <c r="XBB2" s="361"/>
      <c r="XBC2" s="361"/>
      <c r="XBD2" s="361"/>
      <c r="XBE2" s="361"/>
      <c r="XBF2" s="361"/>
      <c r="XBG2" s="361"/>
      <c r="XBH2" s="361"/>
      <c r="XBI2" s="361"/>
      <c r="XBJ2" s="361"/>
      <c r="XBK2" s="361"/>
      <c r="XBL2" s="361"/>
      <c r="XBM2" s="361"/>
      <c r="XBN2" s="361"/>
      <c r="XBO2" s="361"/>
      <c r="XBP2" s="361"/>
      <c r="XBQ2" s="361"/>
      <c r="XBR2" s="361"/>
      <c r="XBS2" s="361"/>
      <c r="XBT2" s="361"/>
      <c r="XBU2" s="361"/>
      <c r="XBV2" s="361"/>
      <c r="XBW2" s="361"/>
      <c r="XBX2" s="361"/>
      <c r="XBY2" s="361"/>
      <c r="XBZ2" s="361"/>
      <c r="XCA2" s="361"/>
      <c r="XCB2" s="361"/>
      <c r="XCC2" s="361"/>
      <c r="XCD2" s="361"/>
      <c r="XCE2" s="361"/>
      <c r="XCF2" s="361"/>
      <c r="XCG2" s="361"/>
      <c r="XCH2" s="361"/>
      <c r="XCI2" s="361"/>
      <c r="XCJ2" s="361"/>
      <c r="XCK2" s="361"/>
      <c r="XCL2" s="361"/>
      <c r="XCM2" s="361"/>
      <c r="XCN2" s="361"/>
      <c r="XCO2" s="361"/>
      <c r="XCP2" s="361"/>
      <c r="XCQ2" s="361"/>
      <c r="XCR2" s="361"/>
      <c r="XCS2" s="361"/>
      <c r="XCT2" s="361"/>
      <c r="XCU2" s="361"/>
      <c r="XCV2" s="361"/>
      <c r="XCW2" s="361"/>
      <c r="XCX2" s="361"/>
      <c r="XCY2" s="361"/>
      <c r="XCZ2" s="361"/>
      <c r="XDA2" s="361"/>
      <c r="XDB2" s="361"/>
      <c r="XDC2" s="361"/>
      <c r="XDD2" s="361"/>
      <c r="XDE2" s="361"/>
      <c r="XDF2" s="361"/>
      <c r="XDG2" s="361"/>
      <c r="XDH2" s="361"/>
      <c r="XDI2" s="361"/>
      <c r="XDJ2" s="361"/>
      <c r="XDK2" s="361"/>
      <c r="XDL2" s="361"/>
      <c r="XDM2" s="361"/>
      <c r="XDN2" s="361"/>
      <c r="XDO2" s="361"/>
      <c r="XDP2" s="361"/>
      <c r="XDQ2" s="361"/>
      <c r="XDR2" s="361"/>
      <c r="XDS2" s="361"/>
      <c r="XDT2" s="361"/>
      <c r="XDU2" s="361"/>
      <c r="XDV2" s="361"/>
      <c r="XDW2" s="361"/>
      <c r="XDX2" s="361"/>
      <c r="XDY2" s="361"/>
      <c r="XDZ2" s="361"/>
      <c r="XEA2" s="361"/>
      <c r="XEB2" s="361"/>
      <c r="XEC2" s="361"/>
      <c r="XED2" s="361"/>
      <c r="XEE2" s="361"/>
      <c r="XEF2" s="361"/>
      <c r="XEG2" s="361"/>
      <c r="XEH2" s="361"/>
      <c r="XEI2" s="361"/>
      <c r="XEJ2" s="361"/>
      <c r="XEK2" s="361"/>
      <c r="XEL2" s="361"/>
      <c r="XEM2" s="361"/>
      <c r="XEN2" s="361"/>
      <c r="XEO2" s="361"/>
      <c r="XEP2" s="361"/>
      <c r="XEQ2" s="361"/>
      <c r="XER2" s="361"/>
      <c r="XES2" s="361"/>
      <c r="XET2" s="361"/>
      <c r="XEU2" s="361"/>
      <c r="XEV2" s="361"/>
      <c r="XEW2" s="361"/>
      <c r="XEX2" s="361"/>
      <c r="XEY2" s="361"/>
      <c r="XEZ2" s="361"/>
      <c r="XFA2" s="361"/>
      <c r="XFB2" s="361"/>
      <c r="XFC2" s="361"/>
      <c r="XFD2" s="361"/>
    </row>
    <row r="3" spans="1:16384" ht="13.5" customHeight="1" x14ac:dyDescent="0.25">
      <c r="A3" s="361" t="s">
        <v>121</v>
      </c>
      <c r="B3" s="361"/>
      <c r="C3" s="361"/>
      <c r="D3" s="361"/>
      <c r="E3" s="361"/>
      <c r="F3" s="361"/>
      <c r="G3" s="361"/>
      <c r="H3" s="361"/>
      <c r="I3" s="361"/>
      <c r="J3" s="361"/>
      <c r="K3" s="361"/>
      <c r="L3" s="361"/>
      <c r="M3" s="361"/>
      <c r="N3" s="361"/>
      <c r="O3" s="361"/>
      <c r="P3" s="361"/>
      <c r="Q3" s="361" t="s">
        <v>551</v>
      </c>
      <c r="R3" s="361">
        <v>6982936</v>
      </c>
      <c r="S3" s="361">
        <v>1111659</v>
      </c>
      <c r="T3" s="361">
        <v>3832271</v>
      </c>
      <c r="U3" s="361">
        <v>11926866</v>
      </c>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1"/>
      <c r="AW3" s="361"/>
      <c r="AX3" s="361"/>
      <c r="AY3" s="361"/>
      <c r="AZ3" s="361"/>
      <c r="BA3" s="361"/>
      <c r="BB3" s="361"/>
      <c r="BC3" s="361"/>
      <c r="BD3" s="361"/>
      <c r="BE3" s="361"/>
      <c r="BF3" s="361"/>
      <c r="BG3" s="361"/>
      <c r="BH3" s="361"/>
      <c r="BI3" s="361"/>
      <c r="BJ3" s="361"/>
      <c r="BK3" s="361"/>
      <c r="BL3" s="361"/>
      <c r="BM3" s="361"/>
      <c r="BN3" s="361"/>
      <c r="BO3" s="361"/>
      <c r="BP3" s="361"/>
      <c r="BQ3" s="361"/>
      <c r="BR3" s="361"/>
      <c r="BS3" s="361"/>
      <c r="BT3" s="361"/>
      <c r="BU3" s="361"/>
      <c r="BV3" s="361"/>
      <c r="BW3" s="361"/>
      <c r="BX3" s="361"/>
      <c r="BY3" s="361"/>
      <c r="BZ3" s="361"/>
      <c r="CA3" s="361"/>
      <c r="CB3" s="361"/>
      <c r="CC3" s="361"/>
      <c r="CD3" s="361"/>
      <c r="CE3" s="361"/>
      <c r="CF3" s="361"/>
      <c r="CG3" s="361"/>
      <c r="CH3" s="361"/>
      <c r="CI3" s="361"/>
      <c r="CJ3" s="361"/>
      <c r="CK3" s="361"/>
      <c r="CL3" s="361"/>
      <c r="CM3" s="361"/>
      <c r="CN3" s="361"/>
      <c r="CO3" s="361"/>
      <c r="CP3" s="361"/>
      <c r="CQ3" s="361"/>
      <c r="CR3" s="361"/>
      <c r="CS3" s="361"/>
      <c r="CT3" s="361"/>
      <c r="CU3" s="361"/>
      <c r="CV3" s="361"/>
      <c r="CW3" s="361"/>
      <c r="CX3" s="361"/>
      <c r="CY3" s="361"/>
      <c r="CZ3" s="361"/>
      <c r="DA3" s="361"/>
      <c r="DB3" s="361"/>
      <c r="DC3" s="361"/>
      <c r="DD3" s="361"/>
      <c r="DE3" s="361"/>
      <c r="DF3" s="361"/>
      <c r="DG3" s="361"/>
      <c r="DH3" s="361"/>
      <c r="DI3" s="361"/>
      <c r="DJ3" s="361"/>
      <c r="DK3" s="361"/>
      <c r="DL3" s="361"/>
      <c r="DM3" s="361"/>
      <c r="DN3" s="361"/>
      <c r="DO3" s="361"/>
      <c r="DP3" s="361"/>
      <c r="DQ3" s="361"/>
      <c r="DR3" s="361"/>
      <c r="DS3" s="361"/>
      <c r="DT3" s="361"/>
      <c r="DU3" s="361"/>
      <c r="DV3" s="361"/>
      <c r="DW3" s="361"/>
      <c r="DX3" s="361"/>
      <c r="DY3" s="361"/>
      <c r="DZ3" s="361"/>
      <c r="EA3" s="361"/>
      <c r="EB3" s="361"/>
      <c r="EC3" s="361"/>
      <c r="ED3" s="361"/>
      <c r="EE3" s="361"/>
      <c r="EF3" s="361"/>
      <c r="EG3" s="361"/>
      <c r="EH3" s="361"/>
      <c r="EI3" s="361"/>
      <c r="EJ3" s="361"/>
      <c r="EK3" s="361"/>
      <c r="EL3" s="361"/>
      <c r="EM3" s="361"/>
      <c r="EN3" s="361"/>
      <c r="EO3" s="361"/>
      <c r="EP3" s="361"/>
      <c r="EQ3" s="361"/>
      <c r="ER3" s="361"/>
      <c r="ES3" s="361"/>
      <c r="ET3" s="361"/>
      <c r="EU3" s="361"/>
      <c r="EV3" s="361"/>
      <c r="EW3" s="361"/>
      <c r="EX3" s="361"/>
      <c r="EY3" s="361"/>
      <c r="EZ3" s="361"/>
      <c r="FA3" s="361"/>
      <c r="FB3" s="361"/>
      <c r="FC3" s="361"/>
      <c r="FD3" s="361"/>
      <c r="FE3" s="361"/>
      <c r="FF3" s="361"/>
      <c r="FG3" s="361"/>
      <c r="FH3" s="361"/>
      <c r="FI3" s="361"/>
      <c r="FJ3" s="361"/>
      <c r="FK3" s="361"/>
      <c r="FL3" s="361"/>
      <c r="FM3" s="361"/>
      <c r="FN3" s="361"/>
      <c r="FO3" s="361"/>
      <c r="FP3" s="361"/>
      <c r="FQ3" s="361"/>
      <c r="FR3" s="361"/>
      <c r="FS3" s="361"/>
      <c r="FT3" s="361"/>
      <c r="FU3" s="361"/>
      <c r="FV3" s="361"/>
      <c r="FW3" s="361"/>
      <c r="FX3" s="361"/>
      <c r="FY3" s="361"/>
      <c r="FZ3" s="361"/>
      <c r="GA3" s="361"/>
      <c r="GB3" s="361"/>
      <c r="GC3" s="361"/>
      <c r="GD3" s="361"/>
      <c r="GE3" s="361"/>
      <c r="GF3" s="361"/>
      <c r="GG3" s="361"/>
      <c r="GH3" s="361"/>
      <c r="GI3" s="361"/>
      <c r="GJ3" s="361"/>
      <c r="GK3" s="361"/>
      <c r="GL3" s="361"/>
      <c r="GM3" s="361"/>
      <c r="GN3" s="361"/>
      <c r="GO3" s="361"/>
      <c r="GP3" s="361"/>
      <c r="GQ3" s="361"/>
      <c r="GR3" s="361"/>
      <c r="GS3" s="361"/>
      <c r="GT3" s="361"/>
      <c r="GU3" s="361"/>
      <c r="GV3" s="361"/>
      <c r="GW3" s="361"/>
      <c r="GX3" s="361"/>
      <c r="GY3" s="361"/>
      <c r="GZ3" s="361"/>
      <c r="HA3" s="361"/>
      <c r="HB3" s="361"/>
      <c r="HC3" s="361"/>
      <c r="HD3" s="361"/>
      <c r="HE3" s="361"/>
      <c r="HF3" s="361"/>
      <c r="HG3" s="361"/>
      <c r="HH3" s="361"/>
      <c r="HI3" s="361"/>
      <c r="HJ3" s="361"/>
      <c r="HK3" s="361"/>
      <c r="HL3" s="361"/>
      <c r="HM3" s="361"/>
      <c r="HN3" s="361"/>
      <c r="HO3" s="361"/>
      <c r="HP3" s="361"/>
      <c r="HQ3" s="361"/>
      <c r="HR3" s="361"/>
      <c r="HS3" s="361"/>
      <c r="HT3" s="361"/>
      <c r="HU3" s="361"/>
      <c r="HV3" s="361"/>
      <c r="HW3" s="361"/>
      <c r="HX3" s="361"/>
      <c r="HY3" s="361"/>
      <c r="HZ3" s="361"/>
      <c r="IA3" s="361"/>
      <c r="IB3" s="361"/>
      <c r="IC3" s="361"/>
      <c r="ID3" s="361"/>
      <c r="IE3" s="361"/>
      <c r="IF3" s="361"/>
      <c r="IG3" s="361"/>
      <c r="IH3" s="361"/>
      <c r="II3" s="361"/>
      <c r="IJ3" s="361"/>
      <c r="IK3" s="361"/>
      <c r="IL3" s="361"/>
      <c r="IM3" s="361"/>
      <c r="IN3" s="361"/>
      <c r="IO3" s="361"/>
      <c r="IP3" s="361"/>
      <c r="IQ3" s="361"/>
      <c r="IR3" s="361"/>
      <c r="IS3" s="361"/>
      <c r="IT3" s="361"/>
      <c r="IU3" s="361"/>
      <c r="IV3" s="361"/>
      <c r="IW3" s="361"/>
      <c r="IX3" s="361"/>
      <c r="IY3" s="361"/>
      <c r="IZ3" s="361"/>
      <c r="JA3" s="361"/>
      <c r="JB3" s="361"/>
      <c r="JC3" s="361"/>
      <c r="JD3" s="361"/>
      <c r="JE3" s="361"/>
      <c r="JF3" s="361"/>
      <c r="JG3" s="361"/>
      <c r="JH3" s="361"/>
      <c r="JI3" s="361"/>
      <c r="JJ3" s="361"/>
      <c r="JK3" s="361"/>
      <c r="JL3" s="361"/>
      <c r="JM3" s="361"/>
      <c r="JN3" s="361"/>
      <c r="JO3" s="361"/>
      <c r="JP3" s="361"/>
      <c r="JQ3" s="361"/>
      <c r="JR3" s="361"/>
      <c r="JS3" s="361"/>
      <c r="JT3" s="361"/>
      <c r="JU3" s="361"/>
      <c r="JV3" s="361"/>
      <c r="JW3" s="361"/>
      <c r="JX3" s="361"/>
      <c r="JY3" s="361"/>
      <c r="JZ3" s="361"/>
      <c r="KA3" s="361"/>
      <c r="KB3" s="361"/>
      <c r="KC3" s="361"/>
      <c r="KD3" s="361"/>
      <c r="KE3" s="361"/>
      <c r="KF3" s="361"/>
      <c r="KG3" s="361"/>
      <c r="KH3" s="361"/>
      <c r="KI3" s="361"/>
      <c r="KJ3" s="361"/>
      <c r="KK3" s="361"/>
      <c r="KL3" s="361"/>
      <c r="KM3" s="361"/>
      <c r="KN3" s="361"/>
      <c r="KO3" s="361"/>
      <c r="KP3" s="361"/>
      <c r="KQ3" s="361"/>
      <c r="KR3" s="361"/>
      <c r="KS3" s="361"/>
      <c r="KT3" s="361"/>
      <c r="KU3" s="361"/>
      <c r="KV3" s="361"/>
      <c r="KW3" s="361"/>
      <c r="KX3" s="361"/>
      <c r="KY3" s="361"/>
      <c r="KZ3" s="361"/>
      <c r="LA3" s="361"/>
      <c r="LB3" s="361"/>
      <c r="LC3" s="361"/>
      <c r="LD3" s="361"/>
      <c r="LE3" s="361"/>
      <c r="LF3" s="361"/>
      <c r="LG3" s="361"/>
      <c r="LH3" s="361"/>
      <c r="LI3" s="361"/>
      <c r="LJ3" s="361"/>
      <c r="LK3" s="361"/>
      <c r="LL3" s="361"/>
      <c r="LM3" s="361"/>
      <c r="LN3" s="361"/>
      <c r="LO3" s="361"/>
      <c r="LP3" s="361"/>
      <c r="LQ3" s="361"/>
      <c r="LR3" s="361"/>
      <c r="LS3" s="361"/>
      <c r="LT3" s="361"/>
      <c r="LU3" s="361"/>
      <c r="LV3" s="361"/>
      <c r="LW3" s="361"/>
      <c r="LX3" s="361"/>
      <c r="LY3" s="361"/>
      <c r="LZ3" s="361"/>
      <c r="MA3" s="361"/>
      <c r="MB3" s="361"/>
      <c r="MC3" s="361"/>
      <c r="MD3" s="361"/>
      <c r="ME3" s="361"/>
      <c r="MF3" s="361"/>
      <c r="MG3" s="361"/>
      <c r="MH3" s="361"/>
      <c r="MI3" s="361"/>
      <c r="MJ3" s="361"/>
      <c r="MK3" s="361"/>
      <c r="ML3" s="361"/>
      <c r="MM3" s="361"/>
      <c r="MN3" s="361"/>
      <c r="MO3" s="361"/>
      <c r="MP3" s="361"/>
      <c r="MQ3" s="361"/>
      <c r="MR3" s="361"/>
      <c r="MS3" s="361"/>
      <c r="MT3" s="361"/>
      <c r="MU3" s="361"/>
      <c r="MV3" s="361"/>
      <c r="MW3" s="361"/>
      <c r="MX3" s="361"/>
      <c r="MY3" s="361"/>
      <c r="MZ3" s="361"/>
      <c r="NA3" s="361"/>
      <c r="NB3" s="361"/>
      <c r="NC3" s="361"/>
      <c r="ND3" s="361"/>
      <c r="NE3" s="361"/>
      <c r="NF3" s="361"/>
      <c r="NG3" s="361"/>
      <c r="NH3" s="361"/>
      <c r="NI3" s="361"/>
      <c r="NJ3" s="361"/>
      <c r="NK3" s="361"/>
      <c r="NL3" s="361"/>
      <c r="NM3" s="361"/>
      <c r="NN3" s="361"/>
      <c r="NO3" s="361"/>
      <c r="NP3" s="361"/>
      <c r="NQ3" s="361"/>
      <c r="NR3" s="361"/>
      <c r="NS3" s="361"/>
      <c r="NT3" s="361"/>
      <c r="NU3" s="361"/>
      <c r="NV3" s="361"/>
      <c r="NW3" s="361"/>
      <c r="NX3" s="361"/>
      <c r="NY3" s="361"/>
      <c r="NZ3" s="361"/>
      <c r="OA3" s="361"/>
      <c r="OB3" s="361"/>
      <c r="OC3" s="361"/>
      <c r="OD3" s="361"/>
      <c r="OE3" s="361"/>
      <c r="OF3" s="361"/>
      <c r="OG3" s="361"/>
      <c r="OH3" s="361"/>
      <c r="OI3" s="361"/>
      <c r="OJ3" s="361"/>
      <c r="OK3" s="361"/>
      <c r="OL3" s="361"/>
      <c r="OM3" s="361"/>
      <c r="ON3" s="361"/>
      <c r="OO3" s="361"/>
      <c r="OP3" s="361"/>
      <c r="OQ3" s="361"/>
      <c r="OR3" s="361"/>
      <c r="OS3" s="361"/>
      <c r="OT3" s="361"/>
      <c r="OU3" s="361"/>
      <c r="OV3" s="361"/>
      <c r="OW3" s="361"/>
      <c r="OX3" s="361"/>
      <c r="OY3" s="361"/>
      <c r="OZ3" s="361"/>
      <c r="PA3" s="361"/>
      <c r="PB3" s="361"/>
      <c r="PC3" s="361"/>
      <c r="PD3" s="361"/>
      <c r="PE3" s="361"/>
      <c r="PF3" s="361"/>
      <c r="PG3" s="361"/>
      <c r="PH3" s="361"/>
      <c r="PI3" s="361"/>
      <c r="PJ3" s="361"/>
      <c r="PK3" s="361"/>
      <c r="PL3" s="361"/>
      <c r="PM3" s="361"/>
      <c r="PN3" s="361"/>
      <c r="PO3" s="361"/>
      <c r="PP3" s="361"/>
      <c r="PQ3" s="361"/>
      <c r="PR3" s="361"/>
      <c r="PS3" s="361"/>
      <c r="PT3" s="361"/>
      <c r="PU3" s="361"/>
      <c r="PV3" s="361"/>
      <c r="PW3" s="361"/>
      <c r="PX3" s="361"/>
      <c r="PY3" s="361"/>
      <c r="PZ3" s="361"/>
      <c r="QA3" s="361"/>
      <c r="QB3" s="361"/>
      <c r="QC3" s="361"/>
      <c r="QD3" s="361"/>
      <c r="QE3" s="361"/>
      <c r="QF3" s="361"/>
      <c r="QG3" s="361"/>
      <c r="QH3" s="361"/>
      <c r="QI3" s="361"/>
      <c r="QJ3" s="361"/>
      <c r="QK3" s="361"/>
      <c r="QL3" s="361"/>
      <c r="QM3" s="361"/>
      <c r="QN3" s="361"/>
      <c r="QO3" s="361"/>
      <c r="QP3" s="361"/>
      <c r="QQ3" s="361"/>
      <c r="QR3" s="361"/>
      <c r="QS3" s="361"/>
      <c r="QT3" s="361"/>
      <c r="QU3" s="361"/>
      <c r="QV3" s="361"/>
      <c r="QW3" s="361"/>
      <c r="QX3" s="361"/>
      <c r="QY3" s="361"/>
      <c r="QZ3" s="361"/>
      <c r="RA3" s="361"/>
      <c r="RB3" s="361"/>
      <c r="RC3" s="361"/>
      <c r="RD3" s="361"/>
      <c r="RE3" s="361"/>
      <c r="RF3" s="361"/>
      <c r="RG3" s="361"/>
      <c r="RH3" s="361"/>
      <c r="RI3" s="361"/>
      <c r="RJ3" s="361"/>
      <c r="RK3" s="361"/>
      <c r="RL3" s="361"/>
      <c r="RM3" s="361"/>
      <c r="RN3" s="361"/>
      <c r="RO3" s="361"/>
      <c r="RP3" s="361"/>
      <c r="RQ3" s="361"/>
      <c r="RR3" s="361"/>
      <c r="RS3" s="361"/>
      <c r="RT3" s="361"/>
      <c r="RU3" s="361"/>
      <c r="RV3" s="361"/>
      <c r="RW3" s="361"/>
      <c r="RX3" s="361"/>
      <c r="RY3" s="361"/>
      <c r="RZ3" s="361"/>
      <c r="SA3" s="361"/>
      <c r="SB3" s="361"/>
      <c r="SC3" s="361"/>
      <c r="SD3" s="361"/>
      <c r="SE3" s="361"/>
      <c r="SF3" s="361"/>
      <c r="SG3" s="361"/>
      <c r="SH3" s="361"/>
      <c r="SI3" s="361"/>
      <c r="SJ3" s="361"/>
      <c r="SK3" s="361"/>
      <c r="SL3" s="361"/>
      <c r="SM3" s="361"/>
      <c r="SN3" s="361"/>
      <c r="SO3" s="361"/>
      <c r="SP3" s="361"/>
      <c r="SQ3" s="361"/>
      <c r="SR3" s="361"/>
      <c r="SS3" s="361"/>
      <c r="ST3" s="361"/>
      <c r="SU3" s="361"/>
      <c r="SV3" s="361"/>
      <c r="SW3" s="361"/>
      <c r="SX3" s="361"/>
      <c r="SY3" s="361"/>
      <c r="SZ3" s="361"/>
      <c r="TA3" s="361"/>
      <c r="TB3" s="361"/>
      <c r="TC3" s="361"/>
      <c r="TD3" s="361"/>
      <c r="TE3" s="361"/>
      <c r="TF3" s="361"/>
      <c r="TG3" s="361"/>
      <c r="TH3" s="361"/>
      <c r="TI3" s="361"/>
      <c r="TJ3" s="361"/>
      <c r="TK3" s="361"/>
      <c r="TL3" s="361"/>
      <c r="TM3" s="361"/>
      <c r="TN3" s="361"/>
      <c r="TO3" s="361"/>
      <c r="TP3" s="361"/>
      <c r="TQ3" s="361"/>
      <c r="TR3" s="361"/>
      <c r="TS3" s="361"/>
      <c r="TT3" s="361"/>
      <c r="TU3" s="361"/>
      <c r="TV3" s="361"/>
      <c r="TW3" s="361"/>
      <c r="TX3" s="361"/>
      <c r="TY3" s="361"/>
      <c r="TZ3" s="361"/>
      <c r="UA3" s="361"/>
      <c r="UB3" s="361"/>
      <c r="UC3" s="361"/>
      <c r="UD3" s="361"/>
      <c r="UE3" s="361"/>
      <c r="UF3" s="361"/>
      <c r="UG3" s="361"/>
      <c r="UH3" s="361"/>
      <c r="UI3" s="361"/>
      <c r="UJ3" s="361"/>
      <c r="UK3" s="361"/>
      <c r="UL3" s="361"/>
      <c r="UM3" s="361"/>
      <c r="UN3" s="361"/>
      <c r="UO3" s="361"/>
      <c r="UP3" s="361"/>
      <c r="UQ3" s="361"/>
      <c r="UR3" s="361"/>
      <c r="US3" s="361"/>
      <c r="UT3" s="361"/>
      <c r="UU3" s="361"/>
      <c r="UV3" s="361"/>
      <c r="UW3" s="361"/>
      <c r="UX3" s="361"/>
      <c r="UY3" s="361"/>
      <c r="UZ3" s="361"/>
      <c r="VA3" s="361"/>
      <c r="VB3" s="361"/>
      <c r="VC3" s="361"/>
      <c r="VD3" s="361"/>
      <c r="VE3" s="361"/>
      <c r="VF3" s="361"/>
      <c r="VG3" s="361"/>
      <c r="VH3" s="361"/>
      <c r="VI3" s="361"/>
      <c r="VJ3" s="361"/>
      <c r="VK3" s="361"/>
      <c r="VL3" s="361"/>
      <c r="VM3" s="361"/>
      <c r="VN3" s="361"/>
      <c r="VO3" s="361"/>
      <c r="VP3" s="361"/>
      <c r="VQ3" s="361"/>
      <c r="VR3" s="361"/>
      <c r="VS3" s="361"/>
      <c r="VT3" s="361"/>
      <c r="VU3" s="361"/>
      <c r="VV3" s="361"/>
      <c r="VW3" s="361"/>
      <c r="VX3" s="361"/>
      <c r="VY3" s="361"/>
      <c r="VZ3" s="361"/>
      <c r="WA3" s="361"/>
      <c r="WB3" s="361"/>
      <c r="WC3" s="361"/>
      <c r="WD3" s="361"/>
      <c r="WE3" s="361"/>
      <c r="WF3" s="361"/>
      <c r="WG3" s="361"/>
      <c r="WH3" s="361"/>
      <c r="WI3" s="361"/>
      <c r="WJ3" s="361"/>
      <c r="WK3" s="361"/>
      <c r="WL3" s="361"/>
      <c r="WM3" s="361"/>
      <c r="WN3" s="361"/>
      <c r="WO3" s="361"/>
      <c r="WP3" s="361"/>
      <c r="WQ3" s="361"/>
      <c r="WR3" s="361"/>
      <c r="WS3" s="361"/>
      <c r="WT3" s="361"/>
      <c r="WU3" s="361"/>
      <c r="WV3" s="361"/>
      <c r="WW3" s="361"/>
      <c r="WX3" s="361"/>
      <c r="WY3" s="361"/>
      <c r="WZ3" s="361"/>
      <c r="XA3" s="361"/>
      <c r="XB3" s="361"/>
      <c r="XC3" s="361"/>
      <c r="XD3" s="361"/>
      <c r="XE3" s="361"/>
      <c r="XF3" s="361"/>
      <c r="XG3" s="361"/>
      <c r="XH3" s="361"/>
      <c r="XI3" s="361"/>
      <c r="XJ3" s="361"/>
      <c r="XK3" s="361"/>
      <c r="XL3" s="361"/>
      <c r="XM3" s="361"/>
      <c r="XN3" s="361"/>
      <c r="XO3" s="361"/>
      <c r="XP3" s="361"/>
      <c r="XQ3" s="361"/>
      <c r="XR3" s="361"/>
      <c r="XS3" s="361"/>
      <c r="XT3" s="361"/>
      <c r="XU3" s="361"/>
      <c r="XV3" s="361"/>
      <c r="XW3" s="361"/>
      <c r="XX3" s="361"/>
      <c r="XY3" s="361"/>
      <c r="XZ3" s="361"/>
      <c r="YA3" s="361"/>
      <c r="YB3" s="361"/>
      <c r="YC3" s="361"/>
      <c r="YD3" s="361"/>
      <c r="YE3" s="361"/>
      <c r="YF3" s="361"/>
      <c r="YG3" s="361"/>
      <c r="YH3" s="361"/>
      <c r="YI3" s="361"/>
      <c r="YJ3" s="361"/>
      <c r="YK3" s="361"/>
      <c r="YL3" s="361"/>
      <c r="YM3" s="361"/>
      <c r="YN3" s="361"/>
      <c r="YO3" s="361"/>
      <c r="YP3" s="361"/>
      <c r="YQ3" s="361"/>
      <c r="YR3" s="361"/>
      <c r="YS3" s="361"/>
      <c r="YT3" s="361"/>
      <c r="YU3" s="361"/>
      <c r="YV3" s="361"/>
      <c r="YW3" s="361"/>
      <c r="YX3" s="361"/>
      <c r="YY3" s="361"/>
      <c r="YZ3" s="361"/>
      <c r="ZA3" s="361"/>
      <c r="ZB3" s="361"/>
      <c r="ZC3" s="361"/>
      <c r="ZD3" s="361"/>
      <c r="ZE3" s="361"/>
      <c r="ZF3" s="361"/>
      <c r="ZG3" s="361"/>
      <c r="ZH3" s="361"/>
      <c r="ZI3" s="361"/>
      <c r="ZJ3" s="361"/>
      <c r="ZK3" s="361"/>
      <c r="ZL3" s="361"/>
      <c r="ZM3" s="361"/>
      <c r="ZN3" s="361"/>
      <c r="ZO3" s="361"/>
      <c r="ZP3" s="361"/>
      <c r="ZQ3" s="361"/>
      <c r="ZR3" s="361"/>
      <c r="ZS3" s="361"/>
      <c r="ZT3" s="361"/>
      <c r="ZU3" s="361"/>
      <c r="ZV3" s="361"/>
      <c r="ZW3" s="361"/>
      <c r="ZX3" s="361"/>
      <c r="ZY3" s="361"/>
      <c r="ZZ3" s="361"/>
      <c r="AAA3" s="361"/>
      <c r="AAB3" s="361"/>
      <c r="AAC3" s="361"/>
      <c r="AAD3" s="361"/>
      <c r="AAE3" s="361"/>
      <c r="AAF3" s="361"/>
      <c r="AAG3" s="361"/>
      <c r="AAH3" s="361"/>
      <c r="AAI3" s="361"/>
      <c r="AAJ3" s="361"/>
      <c r="AAK3" s="361"/>
      <c r="AAL3" s="361"/>
      <c r="AAM3" s="361"/>
      <c r="AAN3" s="361"/>
      <c r="AAO3" s="361"/>
      <c r="AAP3" s="361"/>
      <c r="AAQ3" s="361"/>
      <c r="AAR3" s="361"/>
      <c r="AAS3" s="361"/>
      <c r="AAT3" s="361"/>
      <c r="AAU3" s="361"/>
      <c r="AAV3" s="361"/>
      <c r="AAW3" s="361"/>
      <c r="AAX3" s="361"/>
      <c r="AAY3" s="361"/>
      <c r="AAZ3" s="361"/>
      <c r="ABA3" s="361"/>
      <c r="ABB3" s="361"/>
      <c r="ABC3" s="361"/>
      <c r="ABD3" s="361"/>
      <c r="ABE3" s="361"/>
      <c r="ABF3" s="361"/>
      <c r="ABG3" s="361"/>
      <c r="ABH3" s="361"/>
      <c r="ABI3" s="361"/>
      <c r="ABJ3" s="361"/>
      <c r="ABK3" s="361"/>
      <c r="ABL3" s="361"/>
      <c r="ABM3" s="361"/>
      <c r="ABN3" s="361"/>
      <c r="ABO3" s="361"/>
      <c r="ABP3" s="361"/>
      <c r="ABQ3" s="361"/>
      <c r="ABR3" s="361"/>
      <c r="ABS3" s="361"/>
      <c r="ABT3" s="361"/>
      <c r="ABU3" s="361"/>
      <c r="ABV3" s="361"/>
      <c r="ABW3" s="361"/>
      <c r="ABX3" s="361"/>
      <c r="ABY3" s="361"/>
      <c r="ABZ3" s="361"/>
      <c r="ACA3" s="361"/>
      <c r="ACB3" s="361"/>
      <c r="ACC3" s="361"/>
      <c r="ACD3" s="361"/>
      <c r="ACE3" s="361"/>
      <c r="ACF3" s="361"/>
      <c r="ACG3" s="361"/>
      <c r="ACH3" s="361"/>
      <c r="ACI3" s="361"/>
      <c r="ACJ3" s="361"/>
      <c r="ACK3" s="361"/>
      <c r="ACL3" s="361"/>
      <c r="ACM3" s="361"/>
      <c r="ACN3" s="361"/>
      <c r="ACO3" s="361"/>
      <c r="ACP3" s="361"/>
      <c r="ACQ3" s="361"/>
      <c r="ACR3" s="361"/>
      <c r="ACS3" s="361"/>
      <c r="ACT3" s="361"/>
      <c r="ACU3" s="361"/>
      <c r="ACV3" s="361"/>
      <c r="ACW3" s="361"/>
      <c r="ACX3" s="361"/>
      <c r="ACY3" s="361"/>
      <c r="ACZ3" s="361"/>
      <c r="ADA3" s="361"/>
      <c r="ADB3" s="361"/>
      <c r="ADC3" s="361"/>
      <c r="ADD3" s="361"/>
      <c r="ADE3" s="361"/>
      <c r="ADF3" s="361"/>
      <c r="ADG3" s="361"/>
      <c r="ADH3" s="361"/>
      <c r="ADI3" s="361"/>
      <c r="ADJ3" s="361"/>
      <c r="ADK3" s="361"/>
      <c r="ADL3" s="361"/>
      <c r="ADM3" s="361"/>
      <c r="ADN3" s="361"/>
      <c r="ADO3" s="361"/>
      <c r="ADP3" s="361"/>
      <c r="ADQ3" s="361"/>
      <c r="ADR3" s="361"/>
      <c r="ADS3" s="361"/>
      <c r="ADT3" s="361"/>
      <c r="ADU3" s="361"/>
      <c r="ADV3" s="361"/>
      <c r="ADW3" s="361"/>
      <c r="ADX3" s="361"/>
      <c r="ADY3" s="361"/>
      <c r="ADZ3" s="361"/>
      <c r="AEA3" s="361"/>
      <c r="AEB3" s="361"/>
      <c r="AEC3" s="361"/>
      <c r="AED3" s="361"/>
      <c r="AEE3" s="361"/>
      <c r="AEF3" s="361"/>
      <c r="AEG3" s="361"/>
      <c r="AEH3" s="361"/>
      <c r="AEI3" s="361"/>
      <c r="AEJ3" s="361"/>
      <c r="AEK3" s="361"/>
      <c r="AEL3" s="361"/>
      <c r="AEM3" s="361"/>
      <c r="AEN3" s="361"/>
      <c r="AEO3" s="361"/>
      <c r="AEP3" s="361"/>
      <c r="AEQ3" s="361"/>
      <c r="AER3" s="361"/>
      <c r="AES3" s="361"/>
      <c r="AET3" s="361"/>
      <c r="AEU3" s="361"/>
      <c r="AEV3" s="361"/>
      <c r="AEW3" s="361"/>
      <c r="AEX3" s="361"/>
      <c r="AEY3" s="361"/>
      <c r="AEZ3" s="361"/>
      <c r="AFA3" s="361"/>
      <c r="AFB3" s="361"/>
      <c r="AFC3" s="361"/>
      <c r="AFD3" s="361"/>
      <c r="AFE3" s="361"/>
      <c r="AFF3" s="361"/>
      <c r="AFG3" s="361"/>
      <c r="AFH3" s="361"/>
      <c r="AFI3" s="361"/>
      <c r="AFJ3" s="361"/>
      <c r="AFK3" s="361"/>
      <c r="AFL3" s="361"/>
      <c r="AFM3" s="361"/>
      <c r="AFN3" s="361"/>
      <c r="AFO3" s="361"/>
      <c r="AFP3" s="361"/>
      <c r="AFQ3" s="361"/>
      <c r="AFR3" s="361"/>
      <c r="AFS3" s="361"/>
      <c r="AFT3" s="361"/>
      <c r="AFU3" s="361"/>
      <c r="AFV3" s="361"/>
      <c r="AFW3" s="361"/>
      <c r="AFX3" s="361"/>
      <c r="AFY3" s="361"/>
      <c r="AFZ3" s="361"/>
      <c r="AGA3" s="361"/>
      <c r="AGB3" s="361"/>
      <c r="AGC3" s="361"/>
      <c r="AGD3" s="361"/>
      <c r="AGE3" s="361"/>
      <c r="AGF3" s="361"/>
      <c r="AGG3" s="361"/>
      <c r="AGH3" s="361"/>
      <c r="AGI3" s="361"/>
      <c r="AGJ3" s="361"/>
      <c r="AGK3" s="361"/>
      <c r="AGL3" s="361"/>
      <c r="AGM3" s="361"/>
      <c r="AGN3" s="361"/>
      <c r="AGO3" s="361"/>
      <c r="AGP3" s="361"/>
      <c r="AGQ3" s="361"/>
      <c r="AGR3" s="361"/>
      <c r="AGS3" s="361"/>
      <c r="AGT3" s="361"/>
      <c r="AGU3" s="361"/>
      <c r="AGV3" s="361"/>
      <c r="AGW3" s="361"/>
      <c r="AGX3" s="361"/>
      <c r="AGY3" s="361"/>
      <c r="AGZ3" s="361"/>
      <c r="AHA3" s="361"/>
      <c r="AHB3" s="361"/>
      <c r="AHC3" s="361"/>
      <c r="AHD3" s="361"/>
      <c r="AHE3" s="361"/>
      <c r="AHF3" s="361"/>
      <c r="AHG3" s="361"/>
      <c r="AHH3" s="361"/>
      <c r="AHI3" s="361"/>
      <c r="AHJ3" s="361"/>
      <c r="AHK3" s="361"/>
      <c r="AHL3" s="361"/>
      <c r="AHM3" s="361"/>
      <c r="AHN3" s="361"/>
      <c r="AHO3" s="361"/>
      <c r="AHP3" s="361"/>
      <c r="AHQ3" s="361"/>
      <c r="AHR3" s="361"/>
      <c r="AHS3" s="361"/>
      <c r="AHT3" s="361"/>
      <c r="AHU3" s="361"/>
      <c r="AHV3" s="361"/>
      <c r="AHW3" s="361"/>
      <c r="AHX3" s="361"/>
      <c r="AHY3" s="361"/>
      <c r="AHZ3" s="361"/>
      <c r="AIA3" s="361"/>
      <c r="AIB3" s="361"/>
      <c r="AIC3" s="361"/>
      <c r="AID3" s="361"/>
      <c r="AIE3" s="361"/>
      <c r="AIF3" s="361"/>
      <c r="AIG3" s="361"/>
      <c r="AIH3" s="361"/>
      <c r="AII3" s="361"/>
      <c r="AIJ3" s="361"/>
      <c r="AIK3" s="361"/>
      <c r="AIL3" s="361"/>
      <c r="AIM3" s="361"/>
      <c r="AIN3" s="361"/>
      <c r="AIO3" s="361"/>
      <c r="AIP3" s="361"/>
      <c r="AIQ3" s="361"/>
      <c r="AIR3" s="361"/>
      <c r="AIS3" s="361"/>
      <c r="AIT3" s="361"/>
      <c r="AIU3" s="361"/>
      <c r="AIV3" s="361"/>
      <c r="AIW3" s="361"/>
      <c r="AIX3" s="361"/>
      <c r="AIY3" s="361"/>
      <c r="AIZ3" s="361"/>
      <c r="AJA3" s="361"/>
      <c r="AJB3" s="361"/>
      <c r="AJC3" s="361"/>
      <c r="AJD3" s="361"/>
      <c r="AJE3" s="361"/>
      <c r="AJF3" s="361"/>
      <c r="AJG3" s="361"/>
      <c r="AJH3" s="361"/>
      <c r="AJI3" s="361"/>
      <c r="AJJ3" s="361"/>
      <c r="AJK3" s="361"/>
      <c r="AJL3" s="361"/>
      <c r="AJM3" s="361"/>
      <c r="AJN3" s="361"/>
      <c r="AJO3" s="361"/>
      <c r="AJP3" s="361"/>
      <c r="AJQ3" s="361"/>
      <c r="AJR3" s="361"/>
      <c r="AJS3" s="361"/>
      <c r="AJT3" s="361"/>
      <c r="AJU3" s="361"/>
      <c r="AJV3" s="361"/>
      <c r="AJW3" s="361"/>
      <c r="AJX3" s="361"/>
      <c r="AJY3" s="361"/>
      <c r="AJZ3" s="361"/>
      <c r="AKA3" s="361"/>
      <c r="AKB3" s="361"/>
      <c r="AKC3" s="361"/>
      <c r="AKD3" s="361"/>
      <c r="AKE3" s="361"/>
      <c r="AKF3" s="361"/>
      <c r="AKG3" s="361"/>
      <c r="AKH3" s="361"/>
      <c r="AKI3" s="361"/>
      <c r="AKJ3" s="361"/>
      <c r="AKK3" s="361"/>
      <c r="AKL3" s="361"/>
      <c r="AKM3" s="361"/>
      <c r="AKN3" s="361"/>
      <c r="AKO3" s="361"/>
      <c r="AKP3" s="361"/>
      <c r="AKQ3" s="361"/>
      <c r="AKR3" s="361"/>
      <c r="AKS3" s="361"/>
      <c r="AKT3" s="361"/>
      <c r="AKU3" s="361"/>
      <c r="AKV3" s="361"/>
      <c r="AKW3" s="361"/>
      <c r="AKX3" s="361"/>
      <c r="AKY3" s="361"/>
      <c r="AKZ3" s="361"/>
      <c r="ALA3" s="361"/>
      <c r="ALB3" s="361"/>
      <c r="ALC3" s="361"/>
      <c r="ALD3" s="361"/>
      <c r="ALE3" s="361"/>
      <c r="ALF3" s="361"/>
      <c r="ALG3" s="361"/>
      <c r="ALH3" s="361"/>
      <c r="ALI3" s="361"/>
      <c r="ALJ3" s="361"/>
      <c r="ALK3" s="361"/>
      <c r="ALL3" s="361"/>
      <c r="ALM3" s="361"/>
      <c r="ALN3" s="361"/>
      <c r="ALO3" s="361"/>
      <c r="ALP3" s="361"/>
      <c r="ALQ3" s="361"/>
      <c r="ALR3" s="361"/>
      <c r="ALS3" s="361"/>
      <c r="ALT3" s="361"/>
      <c r="ALU3" s="361"/>
      <c r="ALV3" s="361"/>
      <c r="ALW3" s="361"/>
      <c r="ALX3" s="361"/>
      <c r="ALY3" s="361"/>
      <c r="ALZ3" s="361"/>
      <c r="AMA3" s="361"/>
      <c r="AMB3" s="361"/>
      <c r="AMC3" s="361"/>
      <c r="AMD3" s="361"/>
      <c r="AME3" s="361"/>
      <c r="AMF3" s="361"/>
      <c r="AMG3" s="361"/>
      <c r="AMH3" s="361"/>
      <c r="AMI3" s="361"/>
      <c r="AMJ3" s="361"/>
      <c r="AMK3" s="361"/>
      <c r="AML3" s="361"/>
      <c r="AMM3" s="361"/>
      <c r="AMN3" s="361"/>
      <c r="AMO3" s="361"/>
      <c r="AMP3" s="361"/>
      <c r="AMQ3" s="361"/>
      <c r="AMR3" s="361"/>
      <c r="AMS3" s="361"/>
      <c r="AMT3" s="361"/>
      <c r="AMU3" s="361"/>
      <c r="AMV3" s="361"/>
      <c r="AMW3" s="361"/>
      <c r="AMX3" s="361"/>
      <c r="AMY3" s="361"/>
      <c r="AMZ3" s="361"/>
      <c r="ANA3" s="361"/>
      <c r="ANB3" s="361"/>
      <c r="ANC3" s="361"/>
      <c r="AND3" s="361"/>
      <c r="ANE3" s="361"/>
      <c r="ANF3" s="361"/>
      <c r="ANG3" s="361"/>
      <c r="ANH3" s="361"/>
      <c r="ANI3" s="361"/>
      <c r="ANJ3" s="361"/>
      <c r="ANK3" s="361"/>
      <c r="ANL3" s="361"/>
      <c r="ANM3" s="361"/>
      <c r="ANN3" s="361"/>
      <c r="ANO3" s="361"/>
      <c r="ANP3" s="361"/>
      <c r="ANQ3" s="361"/>
      <c r="ANR3" s="361"/>
      <c r="ANS3" s="361"/>
      <c r="ANT3" s="361"/>
      <c r="ANU3" s="361"/>
      <c r="ANV3" s="361"/>
      <c r="ANW3" s="361"/>
      <c r="ANX3" s="361"/>
      <c r="ANY3" s="361"/>
      <c r="ANZ3" s="361"/>
      <c r="AOA3" s="361"/>
      <c r="AOB3" s="361"/>
      <c r="AOC3" s="361"/>
      <c r="AOD3" s="361"/>
      <c r="AOE3" s="361"/>
      <c r="AOF3" s="361"/>
      <c r="AOG3" s="361"/>
      <c r="AOH3" s="361"/>
      <c r="AOI3" s="361"/>
      <c r="AOJ3" s="361"/>
      <c r="AOK3" s="361"/>
      <c r="AOL3" s="361"/>
      <c r="AOM3" s="361"/>
      <c r="AON3" s="361"/>
      <c r="AOO3" s="361"/>
      <c r="AOP3" s="361"/>
      <c r="AOQ3" s="361"/>
      <c r="AOR3" s="361"/>
      <c r="AOS3" s="361"/>
      <c r="AOT3" s="361"/>
      <c r="AOU3" s="361"/>
      <c r="AOV3" s="361"/>
      <c r="AOW3" s="361"/>
      <c r="AOX3" s="361"/>
      <c r="AOY3" s="361"/>
      <c r="AOZ3" s="361"/>
      <c r="APA3" s="361"/>
      <c r="APB3" s="361"/>
      <c r="APC3" s="361"/>
      <c r="APD3" s="361"/>
      <c r="APE3" s="361"/>
      <c r="APF3" s="361"/>
      <c r="APG3" s="361"/>
      <c r="APH3" s="361"/>
      <c r="API3" s="361"/>
      <c r="APJ3" s="361"/>
      <c r="APK3" s="361"/>
      <c r="APL3" s="361"/>
      <c r="APM3" s="361"/>
      <c r="APN3" s="361"/>
      <c r="APO3" s="361"/>
      <c r="APP3" s="361"/>
      <c r="APQ3" s="361"/>
      <c r="APR3" s="361"/>
      <c r="APS3" s="361"/>
      <c r="APT3" s="361"/>
      <c r="APU3" s="361"/>
      <c r="APV3" s="361"/>
      <c r="APW3" s="361"/>
      <c r="APX3" s="361"/>
      <c r="APY3" s="361"/>
      <c r="APZ3" s="361"/>
      <c r="AQA3" s="361"/>
      <c r="AQB3" s="361"/>
      <c r="AQC3" s="361"/>
      <c r="AQD3" s="361"/>
      <c r="AQE3" s="361"/>
      <c r="AQF3" s="361"/>
      <c r="AQG3" s="361"/>
      <c r="AQH3" s="361"/>
      <c r="AQI3" s="361"/>
      <c r="AQJ3" s="361"/>
      <c r="AQK3" s="361"/>
      <c r="AQL3" s="361"/>
      <c r="AQM3" s="361"/>
      <c r="AQN3" s="361"/>
      <c r="AQO3" s="361"/>
      <c r="AQP3" s="361"/>
      <c r="AQQ3" s="361"/>
      <c r="AQR3" s="361"/>
      <c r="AQS3" s="361"/>
      <c r="AQT3" s="361"/>
      <c r="AQU3" s="361"/>
      <c r="AQV3" s="361"/>
      <c r="AQW3" s="361"/>
      <c r="AQX3" s="361"/>
      <c r="AQY3" s="361"/>
      <c r="AQZ3" s="361"/>
      <c r="ARA3" s="361"/>
      <c r="ARB3" s="361"/>
      <c r="ARC3" s="361"/>
      <c r="ARD3" s="361"/>
      <c r="ARE3" s="361"/>
      <c r="ARF3" s="361"/>
      <c r="ARG3" s="361"/>
      <c r="ARH3" s="361"/>
      <c r="ARI3" s="361"/>
      <c r="ARJ3" s="361"/>
      <c r="ARK3" s="361"/>
      <c r="ARL3" s="361"/>
      <c r="ARM3" s="361"/>
      <c r="ARN3" s="361"/>
      <c r="ARO3" s="361"/>
      <c r="ARP3" s="361"/>
      <c r="ARQ3" s="361"/>
      <c r="ARR3" s="361"/>
      <c r="ARS3" s="361"/>
      <c r="ART3" s="361"/>
      <c r="ARU3" s="361"/>
      <c r="ARV3" s="361"/>
      <c r="ARW3" s="361"/>
      <c r="ARX3" s="361"/>
      <c r="ARY3" s="361"/>
      <c r="ARZ3" s="361"/>
      <c r="ASA3" s="361"/>
      <c r="ASB3" s="361"/>
      <c r="ASC3" s="361"/>
      <c r="ASD3" s="361"/>
      <c r="ASE3" s="361"/>
      <c r="ASF3" s="361"/>
      <c r="ASG3" s="361"/>
      <c r="ASH3" s="361"/>
      <c r="ASI3" s="361"/>
      <c r="ASJ3" s="361"/>
      <c r="ASK3" s="361"/>
      <c r="ASL3" s="361"/>
      <c r="ASM3" s="361"/>
      <c r="ASN3" s="361"/>
      <c r="ASO3" s="361"/>
      <c r="ASP3" s="361"/>
      <c r="ASQ3" s="361"/>
      <c r="ASR3" s="361"/>
      <c r="ASS3" s="361"/>
      <c r="AST3" s="361"/>
      <c r="ASU3" s="361"/>
      <c r="ASV3" s="361"/>
      <c r="ASW3" s="361"/>
      <c r="ASX3" s="361"/>
      <c r="ASY3" s="361"/>
      <c r="ASZ3" s="361"/>
      <c r="ATA3" s="361"/>
      <c r="ATB3" s="361"/>
      <c r="ATC3" s="361"/>
      <c r="ATD3" s="361"/>
      <c r="ATE3" s="361"/>
      <c r="ATF3" s="361"/>
      <c r="ATG3" s="361"/>
      <c r="ATH3" s="361"/>
      <c r="ATI3" s="361"/>
      <c r="ATJ3" s="361"/>
      <c r="ATK3" s="361"/>
      <c r="ATL3" s="361"/>
      <c r="ATM3" s="361"/>
      <c r="ATN3" s="361"/>
      <c r="ATO3" s="361"/>
      <c r="ATP3" s="361"/>
      <c r="ATQ3" s="361"/>
      <c r="ATR3" s="361"/>
      <c r="ATS3" s="361"/>
      <c r="ATT3" s="361"/>
      <c r="ATU3" s="361"/>
      <c r="ATV3" s="361"/>
      <c r="ATW3" s="361"/>
      <c r="ATX3" s="361"/>
      <c r="ATY3" s="361"/>
      <c r="ATZ3" s="361"/>
      <c r="AUA3" s="361"/>
      <c r="AUB3" s="361"/>
      <c r="AUC3" s="361"/>
      <c r="AUD3" s="361"/>
      <c r="AUE3" s="361"/>
      <c r="AUF3" s="361"/>
      <c r="AUG3" s="361"/>
      <c r="AUH3" s="361"/>
      <c r="AUI3" s="361"/>
      <c r="AUJ3" s="361"/>
      <c r="AUK3" s="361"/>
      <c r="AUL3" s="361"/>
      <c r="AUM3" s="361"/>
      <c r="AUN3" s="361"/>
      <c r="AUO3" s="361"/>
      <c r="AUP3" s="361"/>
      <c r="AUQ3" s="361"/>
      <c r="AUR3" s="361"/>
      <c r="AUS3" s="361"/>
      <c r="AUT3" s="361"/>
      <c r="AUU3" s="361"/>
      <c r="AUV3" s="361"/>
      <c r="AUW3" s="361"/>
      <c r="AUX3" s="361"/>
      <c r="AUY3" s="361"/>
      <c r="AUZ3" s="361"/>
      <c r="AVA3" s="361"/>
      <c r="AVB3" s="361"/>
      <c r="AVC3" s="361"/>
      <c r="AVD3" s="361"/>
      <c r="AVE3" s="361"/>
      <c r="AVF3" s="361"/>
      <c r="AVG3" s="361"/>
      <c r="AVH3" s="361"/>
      <c r="AVI3" s="361"/>
      <c r="AVJ3" s="361"/>
      <c r="AVK3" s="361"/>
      <c r="AVL3" s="361"/>
      <c r="AVM3" s="361"/>
      <c r="AVN3" s="361"/>
      <c r="AVO3" s="361"/>
      <c r="AVP3" s="361"/>
      <c r="AVQ3" s="361"/>
      <c r="AVR3" s="361"/>
      <c r="AVS3" s="361"/>
      <c r="AVT3" s="361"/>
      <c r="AVU3" s="361"/>
      <c r="AVV3" s="361"/>
      <c r="AVW3" s="361"/>
      <c r="AVX3" s="361"/>
      <c r="AVY3" s="361"/>
      <c r="AVZ3" s="361"/>
      <c r="AWA3" s="361"/>
      <c r="AWB3" s="361"/>
      <c r="AWC3" s="361"/>
      <c r="AWD3" s="361"/>
      <c r="AWE3" s="361"/>
      <c r="AWF3" s="361"/>
      <c r="AWG3" s="361"/>
      <c r="AWH3" s="361"/>
      <c r="AWI3" s="361"/>
      <c r="AWJ3" s="361"/>
      <c r="AWK3" s="361"/>
      <c r="AWL3" s="361"/>
      <c r="AWM3" s="361"/>
      <c r="AWN3" s="361"/>
      <c r="AWO3" s="361"/>
      <c r="AWP3" s="361"/>
      <c r="AWQ3" s="361"/>
      <c r="AWR3" s="361"/>
      <c r="AWS3" s="361"/>
      <c r="AWT3" s="361"/>
      <c r="AWU3" s="361"/>
      <c r="AWV3" s="361"/>
      <c r="AWW3" s="361"/>
      <c r="AWX3" s="361"/>
      <c r="AWY3" s="361"/>
      <c r="AWZ3" s="361"/>
      <c r="AXA3" s="361"/>
      <c r="AXB3" s="361"/>
      <c r="AXC3" s="361"/>
      <c r="AXD3" s="361"/>
      <c r="AXE3" s="361"/>
      <c r="AXF3" s="361"/>
      <c r="AXG3" s="361"/>
      <c r="AXH3" s="361"/>
      <c r="AXI3" s="361"/>
      <c r="AXJ3" s="361"/>
      <c r="AXK3" s="361"/>
      <c r="AXL3" s="361"/>
      <c r="AXM3" s="361"/>
      <c r="AXN3" s="361"/>
      <c r="AXO3" s="361"/>
      <c r="AXP3" s="361"/>
      <c r="AXQ3" s="361"/>
      <c r="AXR3" s="361"/>
      <c r="AXS3" s="361"/>
      <c r="AXT3" s="361"/>
      <c r="AXU3" s="361"/>
      <c r="AXV3" s="361"/>
      <c r="AXW3" s="361"/>
      <c r="AXX3" s="361"/>
      <c r="AXY3" s="361"/>
      <c r="AXZ3" s="361"/>
      <c r="AYA3" s="361"/>
      <c r="AYB3" s="361"/>
      <c r="AYC3" s="361"/>
      <c r="AYD3" s="361"/>
      <c r="AYE3" s="361"/>
      <c r="AYF3" s="361"/>
      <c r="AYG3" s="361"/>
      <c r="AYH3" s="361"/>
      <c r="AYI3" s="361"/>
      <c r="AYJ3" s="361"/>
      <c r="AYK3" s="361"/>
      <c r="AYL3" s="361"/>
      <c r="AYM3" s="361"/>
      <c r="AYN3" s="361"/>
      <c r="AYO3" s="361"/>
      <c r="AYP3" s="361"/>
      <c r="AYQ3" s="361"/>
      <c r="AYR3" s="361"/>
      <c r="AYS3" s="361"/>
      <c r="AYT3" s="361"/>
      <c r="AYU3" s="361"/>
      <c r="AYV3" s="361"/>
      <c r="AYW3" s="361"/>
      <c r="AYX3" s="361"/>
      <c r="AYY3" s="361"/>
      <c r="AYZ3" s="361"/>
      <c r="AZA3" s="361"/>
      <c r="AZB3" s="361"/>
      <c r="AZC3" s="361"/>
      <c r="AZD3" s="361"/>
      <c r="AZE3" s="361"/>
      <c r="AZF3" s="361"/>
      <c r="AZG3" s="361"/>
      <c r="AZH3" s="361"/>
      <c r="AZI3" s="361"/>
      <c r="AZJ3" s="361"/>
      <c r="AZK3" s="361"/>
      <c r="AZL3" s="361"/>
      <c r="AZM3" s="361"/>
      <c r="AZN3" s="361"/>
      <c r="AZO3" s="361"/>
      <c r="AZP3" s="361"/>
      <c r="AZQ3" s="361"/>
      <c r="AZR3" s="361"/>
      <c r="AZS3" s="361"/>
      <c r="AZT3" s="361"/>
      <c r="AZU3" s="361"/>
      <c r="AZV3" s="361"/>
      <c r="AZW3" s="361"/>
      <c r="AZX3" s="361"/>
      <c r="AZY3" s="361"/>
      <c r="AZZ3" s="361"/>
      <c r="BAA3" s="361"/>
      <c r="BAB3" s="361"/>
      <c r="BAC3" s="361"/>
      <c r="BAD3" s="361"/>
      <c r="BAE3" s="361"/>
      <c r="BAF3" s="361"/>
      <c r="BAG3" s="361"/>
      <c r="BAH3" s="361"/>
      <c r="BAI3" s="361"/>
      <c r="BAJ3" s="361"/>
      <c r="BAK3" s="361"/>
      <c r="BAL3" s="361"/>
      <c r="BAM3" s="361"/>
      <c r="BAN3" s="361"/>
      <c r="BAO3" s="361"/>
      <c r="BAP3" s="361"/>
      <c r="BAQ3" s="361"/>
      <c r="BAR3" s="361"/>
      <c r="BAS3" s="361"/>
      <c r="BAT3" s="361"/>
      <c r="BAU3" s="361"/>
      <c r="BAV3" s="361"/>
      <c r="BAW3" s="361"/>
      <c r="BAX3" s="361"/>
      <c r="BAY3" s="361"/>
      <c r="BAZ3" s="361"/>
      <c r="BBA3" s="361"/>
      <c r="BBB3" s="361"/>
      <c r="BBC3" s="361"/>
      <c r="BBD3" s="361"/>
      <c r="BBE3" s="361"/>
      <c r="BBF3" s="361"/>
      <c r="BBG3" s="361"/>
      <c r="BBH3" s="361"/>
      <c r="BBI3" s="361"/>
      <c r="BBJ3" s="361"/>
      <c r="BBK3" s="361"/>
      <c r="BBL3" s="361"/>
      <c r="BBM3" s="361"/>
      <c r="BBN3" s="361"/>
      <c r="BBO3" s="361"/>
      <c r="BBP3" s="361"/>
      <c r="BBQ3" s="361"/>
      <c r="BBR3" s="361"/>
      <c r="BBS3" s="361"/>
      <c r="BBT3" s="361"/>
      <c r="BBU3" s="361"/>
      <c r="BBV3" s="361"/>
      <c r="BBW3" s="361"/>
      <c r="BBX3" s="361"/>
      <c r="BBY3" s="361"/>
      <c r="BBZ3" s="361"/>
      <c r="BCA3" s="361"/>
      <c r="BCB3" s="361"/>
      <c r="BCC3" s="361"/>
      <c r="BCD3" s="361"/>
      <c r="BCE3" s="361"/>
      <c r="BCF3" s="361"/>
      <c r="BCG3" s="361"/>
      <c r="BCH3" s="361"/>
      <c r="BCI3" s="361"/>
      <c r="BCJ3" s="361"/>
      <c r="BCK3" s="361"/>
      <c r="BCL3" s="361"/>
      <c r="BCM3" s="361"/>
      <c r="BCN3" s="361"/>
      <c r="BCO3" s="361"/>
      <c r="BCP3" s="361"/>
      <c r="BCQ3" s="361"/>
      <c r="BCR3" s="361"/>
      <c r="BCS3" s="361"/>
      <c r="BCT3" s="361"/>
      <c r="BCU3" s="361"/>
      <c r="BCV3" s="361"/>
      <c r="BCW3" s="361"/>
      <c r="BCX3" s="361"/>
      <c r="BCY3" s="361"/>
      <c r="BCZ3" s="361"/>
      <c r="BDA3" s="361"/>
      <c r="BDB3" s="361"/>
      <c r="BDC3" s="361"/>
      <c r="BDD3" s="361"/>
      <c r="BDE3" s="361"/>
      <c r="BDF3" s="361"/>
      <c r="BDG3" s="361"/>
      <c r="BDH3" s="361"/>
      <c r="BDI3" s="361"/>
      <c r="BDJ3" s="361"/>
      <c r="BDK3" s="361"/>
      <c r="BDL3" s="361"/>
      <c r="BDM3" s="361"/>
      <c r="BDN3" s="361"/>
      <c r="BDO3" s="361"/>
      <c r="BDP3" s="361"/>
      <c r="BDQ3" s="361"/>
      <c r="BDR3" s="361"/>
      <c r="BDS3" s="361"/>
      <c r="BDT3" s="361"/>
      <c r="BDU3" s="361"/>
      <c r="BDV3" s="361"/>
      <c r="BDW3" s="361"/>
      <c r="BDX3" s="361"/>
      <c r="BDY3" s="361"/>
      <c r="BDZ3" s="361"/>
      <c r="BEA3" s="361"/>
      <c r="BEB3" s="361"/>
      <c r="BEC3" s="361"/>
      <c r="BED3" s="361"/>
      <c r="BEE3" s="361"/>
      <c r="BEF3" s="361"/>
      <c r="BEG3" s="361"/>
      <c r="BEH3" s="361"/>
      <c r="BEI3" s="361"/>
      <c r="BEJ3" s="361"/>
      <c r="BEK3" s="361"/>
      <c r="BEL3" s="361"/>
      <c r="BEM3" s="361"/>
      <c r="BEN3" s="361"/>
      <c r="BEO3" s="361"/>
      <c r="BEP3" s="361"/>
      <c r="BEQ3" s="361"/>
      <c r="BER3" s="361"/>
      <c r="BES3" s="361"/>
      <c r="BET3" s="361"/>
      <c r="BEU3" s="361"/>
      <c r="BEV3" s="361"/>
      <c r="BEW3" s="361"/>
      <c r="BEX3" s="361"/>
      <c r="BEY3" s="361"/>
      <c r="BEZ3" s="361"/>
      <c r="BFA3" s="361"/>
      <c r="BFB3" s="361"/>
      <c r="BFC3" s="361"/>
      <c r="BFD3" s="361"/>
      <c r="BFE3" s="361"/>
      <c r="BFF3" s="361"/>
      <c r="BFG3" s="361"/>
      <c r="BFH3" s="361"/>
      <c r="BFI3" s="361"/>
      <c r="BFJ3" s="361"/>
      <c r="BFK3" s="361"/>
      <c r="BFL3" s="361"/>
      <c r="BFM3" s="361"/>
      <c r="BFN3" s="361"/>
      <c r="BFO3" s="361"/>
      <c r="BFP3" s="361"/>
      <c r="BFQ3" s="361"/>
      <c r="BFR3" s="361"/>
      <c r="BFS3" s="361"/>
      <c r="BFT3" s="361"/>
      <c r="BFU3" s="361"/>
      <c r="BFV3" s="361"/>
      <c r="BFW3" s="361"/>
      <c r="BFX3" s="361"/>
      <c r="BFY3" s="361"/>
      <c r="BFZ3" s="361"/>
      <c r="BGA3" s="361"/>
      <c r="BGB3" s="361"/>
      <c r="BGC3" s="361"/>
      <c r="BGD3" s="361"/>
      <c r="BGE3" s="361"/>
      <c r="BGF3" s="361"/>
      <c r="BGG3" s="361"/>
      <c r="BGH3" s="361"/>
      <c r="BGI3" s="361"/>
      <c r="BGJ3" s="361"/>
      <c r="BGK3" s="361"/>
      <c r="BGL3" s="361"/>
      <c r="BGM3" s="361"/>
      <c r="BGN3" s="361"/>
      <c r="BGO3" s="361"/>
      <c r="BGP3" s="361"/>
      <c r="BGQ3" s="361"/>
      <c r="BGR3" s="361"/>
      <c r="BGS3" s="361"/>
      <c r="BGT3" s="361"/>
      <c r="BGU3" s="361"/>
      <c r="BGV3" s="361"/>
      <c r="BGW3" s="361"/>
      <c r="BGX3" s="361"/>
      <c r="BGY3" s="361"/>
      <c r="BGZ3" s="361"/>
      <c r="BHA3" s="361"/>
      <c r="BHB3" s="361"/>
      <c r="BHC3" s="361"/>
      <c r="BHD3" s="361"/>
      <c r="BHE3" s="361"/>
      <c r="BHF3" s="361"/>
      <c r="BHG3" s="361"/>
      <c r="BHH3" s="361"/>
      <c r="BHI3" s="361"/>
      <c r="BHJ3" s="361"/>
      <c r="BHK3" s="361"/>
      <c r="BHL3" s="361"/>
      <c r="BHM3" s="361"/>
      <c r="BHN3" s="361"/>
      <c r="BHO3" s="361"/>
      <c r="BHP3" s="361"/>
      <c r="BHQ3" s="361"/>
      <c r="BHR3" s="361"/>
      <c r="BHS3" s="361"/>
      <c r="BHT3" s="361"/>
      <c r="BHU3" s="361"/>
      <c r="BHV3" s="361"/>
      <c r="BHW3" s="361"/>
      <c r="BHX3" s="361"/>
      <c r="BHY3" s="361"/>
      <c r="BHZ3" s="361"/>
      <c r="BIA3" s="361"/>
      <c r="BIB3" s="361"/>
      <c r="BIC3" s="361"/>
      <c r="BID3" s="361"/>
      <c r="BIE3" s="361"/>
      <c r="BIF3" s="361"/>
      <c r="BIG3" s="361"/>
      <c r="BIH3" s="361"/>
      <c r="BII3" s="361"/>
      <c r="BIJ3" s="361"/>
      <c r="BIK3" s="361"/>
      <c r="BIL3" s="361"/>
      <c r="BIM3" s="361"/>
      <c r="BIN3" s="361"/>
      <c r="BIO3" s="361"/>
      <c r="BIP3" s="361"/>
      <c r="BIQ3" s="361"/>
      <c r="BIR3" s="361"/>
      <c r="BIS3" s="361"/>
      <c r="BIT3" s="361"/>
      <c r="BIU3" s="361"/>
      <c r="BIV3" s="361"/>
      <c r="BIW3" s="361"/>
      <c r="BIX3" s="361"/>
      <c r="BIY3" s="361"/>
      <c r="BIZ3" s="361"/>
      <c r="BJA3" s="361"/>
      <c r="BJB3" s="361"/>
      <c r="BJC3" s="361"/>
      <c r="BJD3" s="361"/>
      <c r="BJE3" s="361"/>
      <c r="BJF3" s="361"/>
      <c r="BJG3" s="361"/>
      <c r="BJH3" s="361"/>
      <c r="BJI3" s="361"/>
      <c r="BJJ3" s="361"/>
      <c r="BJK3" s="361"/>
      <c r="BJL3" s="361"/>
      <c r="BJM3" s="361"/>
      <c r="BJN3" s="361"/>
      <c r="BJO3" s="361"/>
      <c r="BJP3" s="361"/>
      <c r="BJQ3" s="361"/>
      <c r="BJR3" s="361"/>
      <c r="BJS3" s="361"/>
      <c r="BJT3" s="361"/>
      <c r="BJU3" s="361"/>
      <c r="BJV3" s="361"/>
      <c r="BJW3" s="361"/>
      <c r="BJX3" s="361"/>
      <c r="BJY3" s="361"/>
      <c r="BJZ3" s="361"/>
      <c r="BKA3" s="361"/>
      <c r="BKB3" s="361"/>
      <c r="BKC3" s="361"/>
      <c r="BKD3" s="361"/>
      <c r="BKE3" s="361"/>
      <c r="BKF3" s="361"/>
      <c r="BKG3" s="361"/>
      <c r="BKH3" s="361"/>
      <c r="BKI3" s="361"/>
      <c r="BKJ3" s="361"/>
      <c r="BKK3" s="361"/>
      <c r="BKL3" s="361"/>
      <c r="BKM3" s="361"/>
      <c r="BKN3" s="361"/>
      <c r="BKO3" s="361"/>
      <c r="BKP3" s="361"/>
      <c r="BKQ3" s="361"/>
      <c r="BKR3" s="361"/>
      <c r="BKS3" s="361"/>
      <c r="BKT3" s="361"/>
      <c r="BKU3" s="361"/>
      <c r="BKV3" s="361"/>
      <c r="BKW3" s="361"/>
      <c r="BKX3" s="361"/>
      <c r="BKY3" s="361"/>
      <c r="BKZ3" s="361"/>
      <c r="BLA3" s="361"/>
      <c r="BLB3" s="361"/>
      <c r="BLC3" s="361"/>
      <c r="BLD3" s="361"/>
      <c r="BLE3" s="361"/>
      <c r="BLF3" s="361"/>
      <c r="BLG3" s="361"/>
      <c r="BLH3" s="361"/>
      <c r="BLI3" s="361"/>
      <c r="BLJ3" s="361"/>
      <c r="BLK3" s="361"/>
      <c r="BLL3" s="361"/>
      <c r="BLM3" s="361"/>
      <c r="BLN3" s="361"/>
      <c r="BLO3" s="361"/>
      <c r="BLP3" s="361"/>
      <c r="BLQ3" s="361"/>
      <c r="BLR3" s="361"/>
      <c r="BLS3" s="361"/>
      <c r="BLT3" s="361"/>
      <c r="BLU3" s="361"/>
      <c r="BLV3" s="361"/>
      <c r="BLW3" s="361"/>
      <c r="BLX3" s="361"/>
      <c r="BLY3" s="361"/>
      <c r="BLZ3" s="361"/>
      <c r="BMA3" s="361"/>
      <c r="BMB3" s="361"/>
      <c r="BMC3" s="361"/>
      <c r="BMD3" s="361"/>
      <c r="BME3" s="361"/>
      <c r="BMF3" s="361"/>
      <c r="BMG3" s="361"/>
      <c r="BMH3" s="361"/>
      <c r="BMI3" s="361"/>
      <c r="BMJ3" s="361"/>
      <c r="BMK3" s="361"/>
      <c r="BML3" s="361"/>
      <c r="BMM3" s="361"/>
      <c r="BMN3" s="361"/>
      <c r="BMO3" s="361"/>
      <c r="BMP3" s="361"/>
      <c r="BMQ3" s="361"/>
      <c r="BMR3" s="361"/>
      <c r="BMS3" s="361"/>
      <c r="BMT3" s="361"/>
      <c r="BMU3" s="361"/>
      <c r="BMV3" s="361"/>
      <c r="BMW3" s="361"/>
      <c r="BMX3" s="361"/>
      <c r="BMY3" s="361"/>
      <c r="BMZ3" s="361"/>
      <c r="BNA3" s="361"/>
      <c r="BNB3" s="361"/>
      <c r="BNC3" s="361"/>
      <c r="BND3" s="361"/>
      <c r="BNE3" s="361"/>
      <c r="BNF3" s="361"/>
      <c r="BNG3" s="361"/>
      <c r="BNH3" s="361"/>
      <c r="BNI3" s="361"/>
      <c r="BNJ3" s="361"/>
      <c r="BNK3" s="361"/>
      <c r="BNL3" s="361"/>
      <c r="BNM3" s="361"/>
      <c r="BNN3" s="361"/>
      <c r="BNO3" s="361"/>
      <c r="BNP3" s="361"/>
      <c r="BNQ3" s="361"/>
      <c r="BNR3" s="361"/>
      <c r="BNS3" s="361"/>
      <c r="BNT3" s="361"/>
      <c r="BNU3" s="361"/>
      <c r="BNV3" s="361"/>
      <c r="BNW3" s="361"/>
      <c r="BNX3" s="361"/>
      <c r="BNY3" s="361"/>
      <c r="BNZ3" s="361"/>
      <c r="BOA3" s="361"/>
      <c r="BOB3" s="361"/>
      <c r="BOC3" s="361"/>
      <c r="BOD3" s="361"/>
      <c r="BOE3" s="361"/>
      <c r="BOF3" s="361"/>
      <c r="BOG3" s="361"/>
      <c r="BOH3" s="361"/>
      <c r="BOI3" s="361"/>
      <c r="BOJ3" s="361"/>
      <c r="BOK3" s="361"/>
      <c r="BOL3" s="361"/>
      <c r="BOM3" s="361"/>
      <c r="BON3" s="361"/>
      <c r="BOO3" s="361"/>
      <c r="BOP3" s="361"/>
      <c r="BOQ3" s="361"/>
      <c r="BOR3" s="361"/>
      <c r="BOS3" s="361"/>
      <c r="BOT3" s="361"/>
      <c r="BOU3" s="361"/>
      <c r="BOV3" s="361"/>
      <c r="BOW3" s="361"/>
      <c r="BOX3" s="361"/>
      <c r="BOY3" s="361"/>
      <c r="BOZ3" s="361"/>
      <c r="BPA3" s="361"/>
      <c r="BPB3" s="361"/>
      <c r="BPC3" s="361"/>
      <c r="BPD3" s="361"/>
      <c r="BPE3" s="361"/>
      <c r="BPF3" s="361"/>
      <c r="BPG3" s="361"/>
      <c r="BPH3" s="361"/>
      <c r="BPI3" s="361"/>
      <c r="BPJ3" s="361"/>
      <c r="BPK3" s="361"/>
      <c r="BPL3" s="361"/>
      <c r="BPM3" s="361"/>
      <c r="BPN3" s="361"/>
      <c r="BPO3" s="361"/>
      <c r="BPP3" s="361"/>
      <c r="BPQ3" s="361"/>
      <c r="BPR3" s="361"/>
      <c r="BPS3" s="361"/>
      <c r="BPT3" s="361"/>
      <c r="BPU3" s="361"/>
      <c r="BPV3" s="361"/>
      <c r="BPW3" s="361"/>
      <c r="BPX3" s="361"/>
      <c r="BPY3" s="361"/>
      <c r="BPZ3" s="361"/>
      <c r="BQA3" s="361"/>
      <c r="BQB3" s="361"/>
      <c r="BQC3" s="361"/>
      <c r="BQD3" s="361"/>
      <c r="BQE3" s="361"/>
      <c r="BQF3" s="361"/>
      <c r="BQG3" s="361"/>
      <c r="BQH3" s="361"/>
      <c r="BQI3" s="361"/>
      <c r="BQJ3" s="361"/>
      <c r="BQK3" s="361"/>
      <c r="BQL3" s="361"/>
      <c r="BQM3" s="361"/>
      <c r="BQN3" s="361"/>
      <c r="BQO3" s="361"/>
      <c r="BQP3" s="361"/>
      <c r="BQQ3" s="361"/>
      <c r="BQR3" s="361"/>
      <c r="BQS3" s="361"/>
      <c r="BQT3" s="361"/>
      <c r="BQU3" s="361"/>
      <c r="BQV3" s="361"/>
      <c r="BQW3" s="361"/>
      <c r="BQX3" s="361"/>
      <c r="BQY3" s="361"/>
      <c r="BQZ3" s="361"/>
      <c r="BRA3" s="361"/>
      <c r="BRB3" s="361"/>
      <c r="BRC3" s="361"/>
      <c r="BRD3" s="361"/>
      <c r="BRE3" s="361"/>
      <c r="BRF3" s="361"/>
      <c r="BRG3" s="361"/>
      <c r="BRH3" s="361"/>
      <c r="BRI3" s="361"/>
      <c r="BRJ3" s="361"/>
      <c r="BRK3" s="361"/>
      <c r="BRL3" s="361"/>
      <c r="BRM3" s="361"/>
      <c r="BRN3" s="361"/>
      <c r="BRO3" s="361"/>
      <c r="BRP3" s="361"/>
      <c r="BRQ3" s="361"/>
      <c r="BRR3" s="361"/>
      <c r="BRS3" s="361"/>
      <c r="BRT3" s="361"/>
      <c r="BRU3" s="361"/>
      <c r="BRV3" s="361"/>
      <c r="BRW3" s="361"/>
      <c r="BRX3" s="361"/>
      <c r="BRY3" s="361"/>
      <c r="BRZ3" s="361"/>
      <c r="BSA3" s="361"/>
      <c r="BSB3" s="361"/>
      <c r="BSC3" s="361"/>
      <c r="BSD3" s="361"/>
      <c r="BSE3" s="361"/>
      <c r="BSF3" s="361"/>
      <c r="BSG3" s="361"/>
      <c r="BSH3" s="361"/>
      <c r="BSI3" s="361"/>
      <c r="BSJ3" s="361"/>
      <c r="BSK3" s="361"/>
      <c r="BSL3" s="361"/>
      <c r="BSM3" s="361"/>
      <c r="BSN3" s="361"/>
      <c r="BSO3" s="361"/>
      <c r="BSP3" s="361"/>
      <c r="BSQ3" s="361"/>
      <c r="BSR3" s="361"/>
      <c r="BSS3" s="361"/>
      <c r="BST3" s="361"/>
      <c r="BSU3" s="361"/>
      <c r="BSV3" s="361"/>
      <c r="BSW3" s="361"/>
      <c r="BSX3" s="361"/>
      <c r="BSY3" s="361"/>
      <c r="BSZ3" s="361"/>
      <c r="BTA3" s="361"/>
      <c r="BTB3" s="361"/>
      <c r="BTC3" s="361"/>
      <c r="BTD3" s="361"/>
      <c r="BTE3" s="361"/>
      <c r="BTF3" s="361"/>
      <c r="BTG3" s="361"/>
      <c r="BTH3" s="361"/>
      <c r="BTI3" s="361"/>
      <c r="BTJ3" s="361"/>
      <c r="BTK3" s="361"/>
      <c r="BTL3" s="361"/>
      <c r="BTM3" s="361"/>
      <c r="BTN3" s="361"/>
      <c r="BTO3" s="361"/>
      <c r="BTP3" s="361"/>
      <c r="BTQ3" s="361"/>
      <c r="BTR3" s="361"/>
      <c r="BTS3" s="361"/>
      <c r="BTT3" s="361"/>
      <c r="BTU3" s="361"/>
      <c r="BTV3" s="361"/>
      <c r="BTW3" s="361"/>
      <c r="BTX3" s="361"/>
      <c r="BTY3" s="361"/>
      <c r="BTZ3" s="361"/>
      <c r="BUA3" s="361"/>
      <c r="BUB3" s="361"/>
      <c r="BUC3" s="361"/>
      <c r="BUD3" s="361"/>
      <c r="BUE3" s="361"/>
      <c r="BUF3" s="361"/>
      <c r="BUG3" s="361"/>
      <c r="BUH3" s="361"/>
      <c r="BUI3" s="361"/>
      <c r="BUJ3" s="361"/>
      <c r="BUK3" s="361"/>
      <c r="BUL3" s="361"/>
      <c r="BUM3" s="361"/>
      <c r="BUN3" s="361"/>
      <c r="BUO3" s="361"/>
      <c r="BUP3" s="361"/>
      <c r="BUQ3" s="361"/>
      <c r="BUR3" s="361"/>
      <c r="BUS3" s="361"/>
      <c r="BUT3" s="361"/>
      <c r="BUU3" s="361"/>
      <c r="BUV3" s="361"/>
      <c r="BUW3" s="361"/>
      <c r="BUX3" s="361"/>
      <c r="BUY3" s="361"/>
      <c r="BUZ3" s="361"/>
      <c r="BVA3" s="361"/>
      <c r="BVB3" s="361"/>
      <c r="BVC3" s="361"/>
      <c r="BVD3" s="361"/>
      <c r="BVE3" s="361"/>
      <c r="BVF3" s="361"/>
      <c r="BVG3" s="361"/>
      <c r="BVH3" s="361"/>
      <c r="BVI3" s="361"/>
      <c r="BVJ3" s="361"/>
      <c r="BVK3" s="361"/>
      <c r="BVL3" s="361"/>
      <c r="BVM3" s="361"/>
      <c r="BVN3" s="361"/>
      <c r="BVO3" s="361"/>
      <c r="BVP3" s="361"/>
      <c r="BVQ3" s="361"/>
      <c r="BVR3" s="361"/>
      <c r="BVS3" s="361"/>
      <c r="BVT3" s="361"/>
      <c r="BVU3" s="361"/>
      <c r="BVV3" s="361"/>
      <c r="BVW3" s="361"/>
      <c r="BVX3" s="361"/>
      <c r="BVY3" s="361"/>
      <c r="BVZ3" s="361"/>
      <c r="BWA3" s="361"/>
      <c r="BWB3" s="361"/>
      <c r="BWC3" s="361"/>
      <c r="BWD3" s="361"/>
      <c r="BWE3" s="361"/>
      <c r="BWF3" s="361"/>
      <c r="BWG3" s="361"/>
      <c r="BWH3" s="361"/>
      <c r="BWI3" s="361"/>
      <c r="BWJ3" s="361"/>
      <c r="BWK3" s="361"/>
      <c r="BWL3" s="361"/>
      <c r="BWM3" s="361"/>
      <c r="BWN3" s="361"/>
      <c r="BWO3" s="361"/>
      <c r="BWP3" s="361"/>
      <c r="BWQ3" s="361"/>
      <c r="BWR3" s="361"/>
      <c r="BWS3" s="361"/>
      <c r="BWT3" s="361"/>
      <c r="BWU3" s="361"/>
      <c r="BWV3" s="361"/>
      <c r="BWW3" s="361"/>
      <c r="BWX3" s="361"/>
      <c r="BWY3" s="361"/>
      <c r="BWZ3" s="361"/>
      <c r="BXA3" s="361"/>
      <c r="BXB3" s="361"/>
      <c r="BXC3" s="361"/>
      <c r="BXD3" s="361"/>
      <c r="BXE3" s="361"/>
      <c r="BXF3" s="361"/>
      <c r="BXG3" s="361"/>
      <c r="BXH3" s="361"/>
      <c r="BXI3" s="361"/>
      <c r="BXJ3" s="361"/>
      <c r="BXK3" s="361"/>
      <c r="BXL3" s="361"/>
      <c r="BXM3" s="361"/>
      <c r="BXN3" s="361"/>
      <c r="BXO3" s="361"/>
      <c r="BXP3" s="361"/>
      <c r="BXQ3" s="361"/>
      <c r="BXR3" s="361"/>
      <c r="BXS3" s="361"/>
      <c r="BXT3" s="361"/>
      <c r="BXU3" s="361"/>
      <c r="BXV3" s="361"/>
      <c r="BXW3" s="361"/>
      <c r="BXX3" s="361"/>
      <c r="BXY3" s="361"/>
      <c r="BXZ3" s="361"/>
      <c r="BYA3" s="361"/>
      <c r="BYB3" s="361"/>
      <c r="BYC3" s="361"/>
      <c r="BYD3" s="361"/>
      <c r="BYE3" s="361"/>
      <c r="BYF3" s="361"/>
      <c r="BYG3" s="361"/>
      <c r="BYH3" s="361"/>
      <c r="BYI3" s="361"/>
      <c r="BYJ3" s="361"/>
      <c r="BYK3" s="361"/>
      <c r="BYL3" s="361"/>
      <c r="BYM3" s="361"/>
      <c r="BYN3" s="361"/>
      <c r="BYO3" s="361"/>
      <c r="BYP3" s="361"/>
      <c r="BYQ3" s="361"/>
      <c r="BYR3" s="361"/>
      <c r="BYS3" s="361"/>
      <c r="BYT3" s="361"/>
      <c r="BYU3" s="361"/>
      <c r="BYV3" s="361"/>
      <c r="BYW3" s="361"/>
      <c r="BYX3" s="361"/>
      <c r="BYY3" s="361"/>
      <c r="BYZ3" s="361"/>
      <c r="BZA3" s="361"/>
      <c r="BZB3" s="361"/>
      <c r="BZC3" s="361"/>
      <c r="BZD3" s="361"/>
      <c r="BZE3" s="361"/>
      <c r="BZF3" s="361"/>
      <c r="BZG3" s="361"/>
      <c r="BZH3" s="361"/>
      <c r="BZI3" s="361"/>
      <c r="BZJ3" s="361"/>
      <c r="BZK3" s="361"/>
      <c r="BZL3" s="361"/>
      <c r="BZM3" s="361"/>
      <c r="BZN3" s="361"/>
      <c r="BZO3" s="361"/>
      <c r="BZP3" s="361"/>
      <c r="BZQ3" s="361"/>
      <c r="BZR3" s="361"/>
      <c r="BZS3" s="361"/>
      <c r="BZT3" s="361"/>
      <c r="BZU3" s="361"/>
      <c r="BZV3" s="361"/>
      <c r="BZW3" s="361"/>
      <c r="BZX3" s="361"/>
      <c r="BZY3" s="361"/>
      <c r="BZZ3" s="361"/>
      <c r="CAA3" s="361"/>
      <c r="CAB3" s="361"/>
      <c r="CAC3" s="361"/>
      <c r="CAD3" s="361"/>
      <c r="CAE3" s="361"/>
      <c r="CAF3" s="361"/>
      <c r="CAG3" s="361"/>
      <c r="CAH3" s="361"/>
      <c r="CAI3" s="361"/>
      <c r="CAJ3" s="361"/>
      <c r="CAK3" s="361"/>
      <c r="CAL3" s="361"/>
      <c r="CAM3" s="361"/>
      <c r="CAN3" s="361"/>
      <c r="CAO3" s="361"/>
      <c r="CAP3" s="361"/>
      <c r="CAQ3" s="361"/>
      <c r="CAR3" s="361"/>
      <c r="CAS3" s="361"/>
      <c r="CAT3" s="361"/>
      <c r="CAU3" s="361"/>
      <c r="CAV3" s="361"/>
      <c r="CAW3" s="361"/>
      <c r="CAX3" s="361"/>
      <c r="CAY3" s="361"/>
      <c r="CAZ3" s="361"/>
      <c r="CBA3" s="361"/>
      <c r="CBB3" s="361"/>
      <c r="CBC3" s="361"/>
      <c r="CBD3" s="361"/>
      <c r="CBE3" s="361"/>
      <c r="CBF3" s="361"/>
      <c r="CBG3" s="361"/>
      <c r="CBH3" s="361"/>
      <c r="CBI3" s="361"/>
      <c r="CBJ3" s="361"/>
      <c r="CBK3" s="361"/>
      <c r="CBL3" s="361"/>
      <c r="CBM3" s="361"/>
      <c r="CBN3" s="361"/>
      <c r="CBO3" s="361"/>
      <c r="CBP3" s="361"/>
      <c r="CBQ3" s="361"/>
      <c r="CBR3" s="361"/>
      <c r="CBS3" s="361"/>
      <c r="CBT3" s="361"/>
      <c r="CBU3" s="361"/>
      <c r="CBV3" s="361"/>
      <c r="CBW3" s="361"/>
      <c r="CBX3" s="361"/>
      <c r="CBY3" s="361"/>
      <c r="CBZ3" s="361"/>
      <c r="CCA3" s="361"/>
      <c r="CCB3" s="361"/>
      <c r="CCC3" s="361"/>
      <c r="CCD3" s="361"/>
      <c r="CCE3" s="361"/>
      <c r="CCF3" s="361"/>
      <c r="CCG3" s="361"/>
      <c r="CCH3" s="361"/>
      <c r="CCI3" s="361"/>
      <c r="CCJ3" s="361"/>
      <c r="CCK3" s="361"/>
      <c r="CCL3" s="361"/>
      <c r="CCM3" s="361"/>
      <c r="CCN3" s="361"/>
      <c r="CCO3" s="361"/>
      <c r="CCP3" s="361"/>
      <c r="CCQ3" s="361"/>
      <c r="CCR3" s="361"/>
      <c r="CCS3" s="361"/>
      <c r="CCT3" s="361"/>
      <c r="CCU3" s="361"/>
      <c r="CCV3" s="361"/>
      <c r="CCW3" s="361"/>
      <c r="CCX3" s="361"/>
      <c r="CCY3" s="361"/>
      <c r="CCZ3" s="361"/>
      <c r="CDA3" s="361"/>
      <c r="CDB3" s="361"/>
      <c r="CDC3" s="361"/>
      <c r="CDD3" s="361"/>
      <c r="CDE3" s="361"/>
      <c r="CDF3" s="361"/>
      <c r="CDG3" s="361"/>
      <c r="CDH3" s="361"/>
      <c r="CDI3" s="361"/>
      <c r="CDJ3" s="361"/>
      <c r="CDK3" s="361"/>
      <c r="CDL3" s="361"/>
      <c r="CDM3" s="361"/>
      <c r="CDN3" s="361"/>
      <c r="CDO3" s="361"/>
      <c r="CDP3" s="361"/>
      <c r="CDQ3" s="361"/>
      <c r="CDR3" s="361"/>
      <c r="CDS3" s="361"/>
      <c r="CDT3" s="361"/>
      <c r="CDU3" s="361"/>
      <c r="CDV3" s="361"/>
      <c r="CDW3" s="361"/>
      <c r="CDX3" s="361"/>
      <c r="CDY3" s="361"/>
      <c r="CDZ3" s="361"/>
      <c r="CEA3" s="361"/>
      <c r="CEB3" s="361"/>
      <c r="CEC3" s="361"/>
      <c r="CED3" s="361"/>
      <c r="CEE3" s="361"/>
      <c r="CEF3" s="361"/>
      <c r="CEG3" s="361"/>
      <c r="CEH3" s="361"/>
      <c r="CEI3" s="361"/>
      <c r="CEJ3" s="361"/>
      <c r="CEK3" s="361"/>
      <c r="CEL3" s="361"/>
      <c r="CEM3" s="361"/>
      <c r="CEN3" s="361"/>
      <c r="CEO3" s="361"/>
      <c r="CEP3" s="361"/>
      <c r="CEQ3" s="361"/>
      <c r="CER3" s="361"/>
      <c r="CES3" s="361"/>
      <c r="CET3" s="361"/>
      <c r="CEU3" s="361"/>
      <c r="CEV3" s="361"/>
      <c r="CEW3" s="361"/>
      <c r="CEX3" s="361"/>
      <c r="CEY3" s="361"/>
      <c r="CEZ3" s="361"/>
      <c r="CFA3" s="361"/>
      <c r="CFB3" s="361"/>
      <c r="CFC3" s="361"/>
      <c r="CFD3" s="361"/>
      <c r="CFE3" s="361"/>
      <c r="CFF3" s="361"/>
      <c r="CFG3" s="361"/>
      <c r="CFH3" s="361"/>
      <c r="CFI3" s="361"/>
      <c r="CFJ3" s="361"/>
      <c r="CFK3" s="361"/>
      <c r="CFL3" s="361"/>
      <c r="CFM3" s="361"/>
      <c r="CFN3" s="361"/>
      <c r="CFO3" s="361"/>
      <c r="CFP3" s="361"/>
      <c r="CFQ3" s="361"/>
      <c r="CFR3" s="361"/>
      <c r="CFS3" s="361"/>
      <c r="CFT3" s="361"/>
      <c r="CFU3" s="361"/>
      <c r="CFV3" s="361"/>
      <c r="CFW3" s="361"/>
      <c r="CFX3" s="361"/>
      <c r="CFY3" s="361"/>
      <c r="CFZ3" s="361"/>
      <c r="CGA3" s="361"/>
      <c r="CGB3" s="361"/>
      <c r="CGC3" s="361"/>
      <c r="CGD3" s="361"/>
      <c r="CGE3" s="361"/>
      <c r="CGF3" s="361"/>
      <c r="CGG3" s="361"/>
      <c r="CGH3" s="361"/>
      <c r="CGI3" s="361"/>
      <c r="CGJ3" s="361"/>
      <c r="CGK3" s="361"/>
      <c r="CGL3" s="361"/>
      <c r="CGM3" s="361"/>
      <c r="CGN3" s="361"/>
      <c r="CGO3" s="361"/>
      <c r="CGP3" s="361"/>
      <c r="CGQ3" s="361"/>
      <c r="CGR3" s="361"/>
      <c r="CGS3" s="361"/>
      <c r="CGT3" s="361"/>
      <c r="CGU3" s="361"/>
      <c r="CGV3" s="361"/>
      <c r="CGW3" s="361"/>
      <c r="CGX3" s="361"/>
      <c r="CGY3" s="361"/>
      <c r="CGZ3" s="361"/>
      <c r="CHA3" s="361"/>
      <c r="CHB3" s="361"/>
      <c r="CHC3" s="361"/>
      <c r="CHD3" s="361"/>
      <c r="CHE3" s="361"/>
      <c r="CHF3" s="361"/>
      <c r="CHG3" s="361"/>
      <c r="CHH3" s="361"/>
      <c r="CHI3" s="361"/>
      <c r="CHJ3" s="361"/>
      <c r="CHK3" s="361"/>
      <c r="CHL3" s="361"/>
      <c r="CHM3" s="361"/>
      <c r="CHN3" s="361"/>
      <c r="CHO3" s="361"/>
      <c r="CHP3" s="361"/>
      <c r="CHQ3" s="361"/>
      <c r="CHR3" s="361"/>
      <c r="CHS3" s="361"/>
      <c r="CHT3" s="361"/>
      <c r="CHU3" s="361"/>
      <c r="CHV3" s="361"/>
      <c r="CHW3" s="361"/>
      <c r="CHX3" s="361"/>
      <c r="CHY3" s="361"/>
      <c r="CHZ3" s="361"/>
      <c r="CIA3" s="361"/>
      <c r="CIB3" s="361"/>
      <c r="CIC3" s="361"/>
      <c r="CID3" s="361"/>
      <c r="CIE3" s="361"/>
      <c r="CIF3" s="361"/>
      <c r="CIG3" s="361"/>
      <c r="CIH3" s="361"/>
      <c r="CII3" s="361"/>
      <c r="CIJ3" s="361"/>
      <c r="CIK3" s="361"/>
      <c r="CIL3" s="361"/>
      <c r="CIM3" s="361"/>
      <c r="CIN3" s="361"/>
      <c r="CIO3" s="361"/>
      <c r="CIP3" s="361"/>
      <c r="CIQ3" s="361"/>
      <c r="CIR3" s="361"/>
      <c r="CIS3" s="361"/>
      <c r="CIT3" s="361"/>
      <c r="CIU3" s="361"/>
      <c r="CIV3" s="361"/>
      <c r="CIW3" s="361"/>
      <c r="CIX3" s="361"/>
      <c r="CIY3" s="361"/>
      <c r="CIZ3" s="361"/>
      <c r="CJA3" s="361"/>
      <c r="CJB3" s="361"/>
      <c r="CJC3" s="361"/>
      <c r="CJD3" s="361"/>
      <c r="CJE3" s="361"/>
      <c r="CJF3" s="361"/>
      <c r="CJG3" s="361"/>
      <c r="CJH3" s="361"/>
      <c r="CJI3" s="361"/>
      <c r="CJJ3" s="361"/>
      <c r="CJK3" s="361"/>
      <c r="CJL3" s="361"/>
      <c r="CJM3" s="361"/>
      <c r="CJN3" s="361"/>
      <c r="CJO3" s="361"/>
      <c r="CJP3" s="361"/>
      <c r="CJQ3" s="361"/>
      <c r="CJR3" s="361"/>
      <c r="CJS3" s="361"/>
      <c r="CJT3" s="361"/>
      <c r="CJU3" s="361"/>
      <c r="CJV3" s="361"/>
      <c r="CJW3" s="361"/>
      <c r="CJX3" s="361"/>
      <c r="CJY3" s="361"/>
      <c r="CJZ3" s="361"/>
      <c r="CKA3" s="361"/>
      <c r="CKB3" s="361"/>
      <c r="CKC3" s="361"/>
      <c r="CKD3" s="361"/>
      <c r="CKE3" s="361"/>
      <c r="CKF3" s="361"/>
      <c r="CKG3" s="361"/>
      <c r="CKH3" s="361"/>
      <c r="CKI3" s="361"/>
      <c r="CKJ3" s="361"/>
      <c r="CKK3" s="361"/>
      <c r="CKL3" s="361"/>
      <c r="CKM3" s="361"/>
      <c r="CKN3" s="361"/>
      <c r="CKO3" s="361"/>
      <c r="CKP3" s="361"/>
      <c r="CKQ3" s="361"/>
      <c r="CKR3" s="361"/>
      <c r="CKS3" s="361"/>
      <c r="CKT3" s="361"/>
      <c r="CKU3" s="361"/>
      <c r="CKV3" s="361"/>
      <c r="CKW3" s="361"/>
      <c r="CKX3" s="361"/>
      <c r="CKY3" s="361"/>
      <c r="CKZ3" s="361"/>
      <c r="CLA3" s="361"/>
      <c r="CLB3" s="361"/>
      <c r="CLC3" s="361"/>
      <c r="CLD3" s="361"/>
      <c r="CLE3" s="361"/>
      <c r="CLF3" s="361"/>
      <c r="CLG3" s="361"/>
      <c r="CLH3" s="361"/>
      <c r="CLI3" s="361"/>
      <c r="CLJ3" s="361"/>
      <c r="CLK3" s="361"/>
      <c r="CLL3" s="361"/>
      <c r="CLM3" s="361"/>
      <c r="CLN3" s="361"/>
      <c r="CLO3" s="361"/>
      <c r="CLP3" s="361"/>
      <c r="CLQ3" s="361"/>
      <c r="CLR3" s="361"/>
      <c r="CLS3" s="361"/>
      <c r="CLT3" s="361"/>
      <c r="CLU3" s="361"/>
      <c r="CLV3" s="361"/>
      <c r="CLW3" s="361"/>
      <c r="CLX3" s="361"/>
      <c r="CLY3" s="361"/>
      <c r="CLZ3" s="361"/>
      <c r="CMA3" s="361"/>
      <c r="CMB3" s="361"/>
      <c r="CMC3" s="361"/>
      <c r="CMD3" s="361"/>
      <c r="CME3" s="361"/>
      <c r="CMF3" s="361"/>
      <c r="CMG3" s="361"/>
      <c r="CMH3" s="361"/>
      <c r="CMI3" s="361"/>
      <c r="CMJ3" s="361"/>
      <c r="CMK3" s="361"/>
      <c r="CML3" s="361"/>
      <c r="CMM3" s="361"/>
      <c r="CMN3" s="361"/>
      <c r="CMO3" s="361"/>
      <c r="CMP3" s="361"/>
      <c r="CMQ3" s="361"/>
      <c r="CMR3" s="361"/>
      <c r="CMS3" s="361"/>
      <c r="CMT3" s="361"/>
      <c r="CMU3" s="361"/>
      <c r="CMV3" s="361"/>
      <c r="CMW3" s="361"/>
      <c r="CMX3" s="361"/>
      <c r="CMY3" s="361"/>
      <c r="CMZ3" s="361"/>
      <c r="CNA3" s="361"/>
      <c r="CNB3" s="361"/>
      <c r="CNC3" s="361"/>
      <c r="CND3" s="361"/>
      <c r="CNE3" s="361"/>
      <c r="CNF3" s="361"/>
      <c r="CNG3" s="361"/>
      <c r="CNH3" s="361"/>
      <c r="CNI3" s="361"/>
      <c r="CNJ3" s="361"/>
      <c r="CNK3" s="361"/>
      <c r="CNL3" s="361"/>
      <c r="CNM3" s="361"/>
      <c r="CNN3" s="361"/>
      <c r="CNO3" s="361"/>
      <c r="CNP3" s="361"/>
      <c r="CNQ3" s="361"/>
      <c r="CNR3" s="361"/>
      <c r="CNS3" s="361"/>
      <c r="CNT3" s="361"/>
      <c r="CNU3" s="361"/>
      <c r="CNV3" s="361"/>
      <c r="CNW3" s="361"/>
      <c r="CNX3" s="361"/>
      <c r="CNY3" s="361"/>
      <c r="CNZ3" s="361"/>
      <c r="COA3" s="361"/>
      <c r="COB3" s="361"/>
      <c r="COC3" s="361"/>
      <c r="COD3" s="361"/>
      <c r="COE3" s="361"/>
      <c r="COF3" s="361"/>
      <c r="COG3" s="361"/>
      <c r="COH3" s="361"/>
      <c r="COI3" s="361"/>
      <c r="COJ3" s="361"/>
      <c r="COK3" s="361"/>
      <c r="COL3" s="361"/>
      <c r="COM3" s="361"/>
      <c r="CON3" s="361"/>
      <c r="COO3" s="361"/>
      <c r="COP3" s="361"/>
      <c r="COQ3" s="361"/>
      <c r="COR3" s="361"/>
      <c r="COS3" s="361"/>
      <c r="COT3" s="361"/>
      <c r="COU3" s="361"/>
      <c r="COV3" s="361"/>
      <c r="COW3" s="361"/>
      <c r="COX3" s="361"/>
      <c r="COY3" s="361"/>
      <c r="COZ3" s="361"/>
      <c r="CPA3" s="361"/>
      <c r="CPB3" s="361"/>
      <c r="CPC3" s="361"/>
      <c r="CPD3" s="361"/>
      <c r="CPE3" s="361"/>
      <c r="CPF3" s="361"/>
      <c r="CPG3" s="361"/>
      <c r="CPH3" s="361"/>
      <c r="CPI3" s="361"/>
      <c r="CPJ3" s="361"/>
      <c r="CPK3" s="361"/>
      <c r="CPL3" s="361"/>
      <c r="CPM3" s="361"/>
      <c r="CPN3" s="361"/>
      <c r="CPO3" s="361"/>
      <c r="CPP3" s="361"/>
      <c r="CPQ3" s="361"/>
      <c r="CPR3" s="361"/>
      <c r="CPS3" s="361"/>
      <c r="CPT3" s="361"/>
      <c r="CPU3" s="361"/>
      <c r="CPV3" s="361"/>
      <c r="CPW3" s="361"/>
      <c r="CPX3" s="361"/>
      <c r="CPY3" s="361"/>
      <c r="CPZ3" s="361"/>
      <c r="CQA3" s="361"/>
      <c r="CQB3" s="361"/>
      <c r="CQC3" s="361"/>
      <c r="CQD3" s="361"/>
      <c r="CQE3" s="361"/>
      <c r="CQF3" s="361"/>
      <c r="CQG3" s="361"/>
      <c r="CQH3" s="361"/>
      <c r="CQI3" s="361"/>
      <c r="CQJ3" s="361"/>
      <c r="CQK3" s="361"/>
      <c r="CQL3" s="361"/>
      <c r="CQM3" s="361"/>
      <c r="CQN3" s="361"/>
      <c r="CQO3" s="361"/>
      <c r="CQP3" s="361"/>
      <c r="CQQ3" s="361"/>
      <c r="CQR3" s="361"/>
      <c r="CQS3" s="361"/>
      <c r="CQT3" s="361"/>
      <c r="CQU3" s="361"/>
      <c r="CQV3" s="361"/>
      <c r="CQW3" s="361"/>
      <c r="CQX3" s="361"/>
      <c r="CQY3" s="361"/>
      <c r="CQZ3" s="361"/>
      <c r="CRA3" s="361"/>
      <c r="CRB3" s="361"/>
      <c r="CRC3" s="361"/>
      <c r="CRD3" s="361"/>
      <c r="CRE3" s="361"/>
      <c r="CRF3" s="361"/>
      <c r="CRG3" s="361"/>
      <c r="CRH3" s="361"/>
      <c r="CRI3" s="361"/>
      <c r="CRJ3" s="361"/>
      <c r="CRK3" s="361"/>
      <c r="CRL3" s="361"/>
      <c r="CRM3" s="361"/>
      <c r="CRN3" s="361"/>
      <c r="CRO3" s="361"/>
      <c r="CRP3" s="361"/>
      <c r="CRQ3" s="361"/>
      <c r="CRR3" s="361"/>
      <c r="CRS3" s="361"/>
      <c r="CRT3" s="361"/>
      <c r="CRU3" s="361"/>
      <c r="CRV3" s="361"/>
      <c r="CRW3" s="361"/>
      <c r="CRX3" s="361"/>
      <c r="CRY3" s="361"/>
      <c r="CRZ3" s="361"/>
      <c r="CSA3" s="361"/>
      <c r="CSB3" s="361"/>
      <c r="CSC3" s="361"/>
      <c r="CSD3" s="361"/>
      <c r="CSE3" s="361"/>
      <c r="CSF3" s="361"/>
      <c r="CSG3" s="361"/>
      <c r="CSH3" s="361"/>
      <c r="CSI3" s="361"/>
      <c r="CSJ3" s="361"/>
      <c r="CSK3" s="361"/>
      <c r="CSL3" s="361"/>
      <c r="CSM3" s="361"/>
      <c r="CSN3" s="361"/>
      <c r="CSO3" s="361"/>
      <c r="CSP3" s="361"/>
      <c r="CSQ3" s="361"/>
      <c r="CSR3" s="361"/>
      <c r="CSS3" s="361"/>
      <c r="CST3" s="361"/>
      <c r="CSU3" s="361"/>
      <c r="CSV3" s="361"/>
      <c r="CSW3" s="361"/>
      <c r="CSX3" s="361"/>
      <c r="CSY3" s="361"/>
      <c r="CSZ3" s="361"/>
      <c r="CTA3" s="361"/>
      <c r="CTB3" s="361"/>
      <c r="CTC3" s="361"/>
      <c r="CTD3" s="361"/>
      <c r="CTE3" s="361"/>
      <c r="CTF3" s="361"/>
      <c r="CTG3" s="361"/>
      <c r="CTH3" s="361"/>
      <c r="CTI3" s="361"/>
      <c r="CTJ3" s="361"/>
      <c r="CTK3" s="361"/>
      <c r="CTL3" s="361"/>
      <c r="CTM3" s="361"/>
      <c r="CTN3" s="361"/>
      <c r="CTO3" s="361"/>
      <c r="CTP3" s="361"/>
      <c r="CTQ3" s="361"/>
      <c r="CTR3" s="361"/>
      <c r="CTS3" s="361"/>
      <c r="CTT3" s="361"/>
      <c r="CTU3" s="361"/>
      <c r="CTV3" s="361"/>
      <c r="CTW3" s="361"/>
      <c r="CTX3" s="361"/>
      <c r="CTY3" s="361"/>
      <c r="CTZ3" s="361"/>
      <c r="CUA3" s="361"/>
      <c r="CUB3" s="361"/>
      <c r="CUC3" s="361"/>
      <c r="CUD3" s="361"/>
      <c r="CUE3" s="361"/>
      <c r="CUF3" s="361"/>
      <c r="CUG3" s="361"/>
      <c r="CUH3" s="361"/>
      <c r="CUI3" s="361"/>
      <c r="CUJ3" s="361"/>
      <c r="CUK3" s="361"/>
      <c r="CUL3" s="361"/>
      <c r="CUM3" s="361"/>
      <c r="CUN3" s="361"/>
      <c r="CUO3" s="361"/>
      <c r="CUP3" s="361"/>
      <c r="CUQ3" s="361"/>
      <c r="CUR3" s="361"/>
      <c r="CUS3" s="361"/>
      <c r="CUT3" s="361"/>
      <c r="CUU3" s="361"/>
      <c r="CUV3" s="361"/>
      <c r="CUW3" s="361"/>
      <c r="CUX3" s="361"/>
      <c r="CUY3" s="361"/>
      <c r="CUZ3" s="361"/>
      <c r="CVA3" s="361"/>
      <c r="CVB3" s="361"/>
      <c r="CVC3" s="361"/>
      <c r="CVD3" s="361"/>
      <c r="CVE3" s="361"/>
      <c r="CVF3" s="361"/>
      <c r="CVG3" s="361"/>
      <c r="CVH3" s="361"/>
      <c r="CVI3" s="361"/>
      <c r="CVJ3" s="361"/>
      <c r="CVK3" s="361"/>
      <c r="CVL3" s="361"/>
      <c r="CVM3" s="361"/>
      <c r="CVN3" s="361"/>
      <c r="CVO3" s="361"/>
      <c r="CVP3" s="361"/>
      <c r="CVQ3" s="361"/>
      <c r="CVR3" s="361"/>
      <c r="CVS3" s="361"/>
      <c r="CVT3" s="361"/>
      <c r="CVU3" s="361"/>
      <c r="CVV3" s="361"/>
      <c r="CVW3" s="361"/>
      <c r="CVX3" s="361"/>
      <c r="CVY3" s="361"/>
      <c r="CVZ3" s="361"/>
      <c r="CWA3" s="361"/>
      <c r="CWB3" s="361"/>
      <c r="CWC3" s="361"/>
      <c r="CWD3" s="361"/>
      <c r="CWE3" s="361"/>
      <c r="CWF3" s="361"/>
      <c r="CWG3" s="361"/>
      <c r="CWH3" s="361"/>
      <c r="CWI3" s="361"/>
      <c r="CWJ3" s="361"/>
      <c r="CWK3" s="361"/>
      <c r="CWL3" s="361"/>
      <c r="CWM3" s="361"/>
      <c r="CWN3" s="361"/>
      <c r="CWO3" s="361"/>
      <c r="CWP3" s="361"/>
      <c r="CWQ3" s="361"/>
      <c r="CWR3" s="361"/>
      <c r="CWS3" s="361"/>
      <c r="CWT3" s="361"/>
      <c r="CWU3" s="361"/>
      <c r="CWV3" s="361"/>
      <c r="CWW3" s="361"/>
      <c r="CWX3" s="361"/>
      <c r="CWY3" s="361"/>
      <c r="CWZ3" s="361"/>
      <c r="CXA3" s="361"/>
      <c r="CXB3" s="361"/>
      <c r="CXC3" s="361"/>
      <c r="CXD3" s="361"/>
      <c r="CXE3" s="361"/>
      <c r="CXF3" s="361"/>
      <c r="CXG3" s="361"/>
      <c r="CXH3" s="361"/>
      <c r="CXI3" s="361"/>
      <c r="CXJ3" s="361"/>
      <c r="CXK3" s="361"/>
      <c r="CXL3" s="361"/>
      <c r="CXM3" s="361"/>
      <c r="CXN3" s="361"/>
      <c r="CXO3" s="361"/>
      <c r="CXP3" s="361"/>
      <c r="CXQ3" s="361"/>
      <c r="CXR3" s="361"/>
      <c r="CXS3" s="361"/>
      <c r="CXT3" s="361"/>
      <c r="CXU3" s="361"/>
      <c r="CXV3" s="361"/>
      <c r="CXW3" s="361"/>
      <c r="CXX3" s="361"/>
      <c r="CXY3" s="361"/>
      <c r="CXZ3" s="361"/>
      <c r="CYA3" s="361"/>
      <c r="CYB3" s="361"/>
      <c r="CYC3" s="361"/>
      <c r="CYD3" s="361"/>
      <c r="CYE3" s="361"/>
      <c r="CYF3" s="361"/>
      <c r="CYG3" s="361"/>
      <c r="CYH3" s="361"/>
      <c r="CYI3" s="361"/>
      <c r="CYJ3" s="361"/>
      <c r="CYK3" s="361"/>
      <c r="CYL3" s="361"/>
      <c r="CYM3" s="361"/>
      <c r="CYN3" s="361"/>
      <c r="CYO3" s="361"/>
      <c r="CYP3" s="361"/>
      <c r="CYQ3" s="361"/>
      <c r="CYR3" s="361"/>
      <c r="CYS3" s="361"/>
      <c r="CYT3" s="361"/>
      <c r="CYU3" s="361"/>
      <c r="CYV3" s="361"/>
      <c r="CYW3" s="361"/>
      <c r="CYX3" s="361"/>
      <c r="CYY3" s="361"/>
      <c r="CYZ3" s="361"/>
      <c r="CZA3" s="361"/>
      <c r="CZB3" s="361"/>
      <c r="CZC3" s="361"/>
      <c r="CZD3" s="361"/>
      <c r="CZE3" s="361"/>
      <c r="CZF3" s="361"/>
      <c r="CZG3" s="361"/>
      <c r="CZH3" s="361"/>
      <c r="CZI3" s="361"/>
      <c r="CZJ3" s="361"/>
      <c r="CZK3" s="361"/>
      <c r="CZL3" s="361"/>
      <c r="CZM3" s="361"/>
      <c r="CZN3" s="361"/>
      <c r="CZO3" s="361"/>
      <c r="CZP3" s="361"/>
      <c r="CZQ3" s="361"/>
      <c r="CZR3" s="361"/>
      <c r="CZS3" s="361"/>
      <c r="CZT3" s="361"/>
      <c r="CZU3" s="361"/>
      <c r="CZV3" s="361"/>
      <c r="CZW3" s="361"/>
      <c r="CZX3" s="361"/>
      <c r="CZY3" s="361"/>
      <c r="CZZ3" s="361"/>
      <c r="DAA3" s="361"/>
      <c r="DAB3" s="361"/>
      <c r="DAC3" s="361"/>
      <c r="DAD3" s="361"/>
      <c r="DAE3" s="361"/>
      <c r="DAF3" s="361"/>
      <c r="DAG3" s="361"/>
      <c r="DAH3" s="361"/>
      <c r="DAI3" s="361"/>
      <c r="DAJ3" s="361"/>
      <c r="DAK3" s="361"/>
      <c r="DAL3" s="361"/>
      <c r="DAM3" s="361"/>
      <c r="DAN3" s="361"/>
      <c r="DAO3" s="361"/>
      <c r="DAP3" s="361"/>
      <c r="DAQ3" s="361"/>
      <c r="DAR3" s="361"/>
      <c r="DAS3" s="361"/>
      <c r="DAT3" s="361"/>
      <c r="DAU3" s="361"/>
      <c r="DAV3" s="361"/>
      <c r="DAW3" s="361"/>
      <c r="DAX3" s="361"/>
      <c r="DAY3" s="361"/>
      <c r="DAZ3" s="361"/>
      <c r="DBA3" s="361"/>
      <c r="DBB3" s="361"/>
      <c r="DBC3" s="361"/>
      <c r="DBD3" s="361"/>
      <c r="DBE3" s="361"/>
      <c r="DBF3" s="361"/>
      <c r="DBG3" s="361"/>
      <c r="DBH3" s="361"/>
      <c r="DBI3" s="361"/>
      <c r="DBJ3" s="361"/>
      <c r="DBK3" s="361"/>
      <c r="DBL3" s="361"/>
      <c r="DBM3" s="361"/>
      <c r="DBN3" s="361"/>
      <c r="DBO3" s="361"/>
      <c r="DBP3" s="361"/>
      <c r="DBQ3" s="361"/>
      <c r="DBR3" s="361"/>
      <c r="DBS3" s="361"/>
      <c r="DBT3" s="361"/>
      <c r="DBU3" s="361"/>
      <c r="DBV3" s="361"/>
      <c r="DBW3" s="361"/>
      <c r="DBX3" s="361"/>
      <c r="DBY3" s="361"/>
      <c r="DBZ3" s="361"/>
      <c r="DCA3" s="361"/>
      <c r="DCB3" s="361"/>
      <c r="DCC3" s="361"/>
      <c r="DCD3" s="361"/>
      <c r="DCE3" s="361"/>
      <c r="DCF3" s="361"/>
      <c r="DCG3" s="361"/>
      <c r="DCH3" s="361"/>
      <c r="DCI3" s="361"/>
      <c r="DCJ3" s="361"/>
      <c r="DCK3" s="361"/>
      <c r="DCL3" s="361"/>
      <c r="DCM3" s="361"/>
      <c r="DCN3" s="361"/>
      <c r="DCO3" s="361"/>
      <c r="DCP3" s="361"/>
      <c r="DCQ3" s="361"/>
      <c r="DCR3" s="361"/>
      <c r="DCS3" s="361"/>
      <c r="DCT3" s="361"/>
      <c r="DCU3" s="361"/>
      <c r="DCV3" s="361"/>
      <c r="DCW3" s="361"/>
      <c r="DCX3" s="361"/>
      <c r="DCY3" s="361"/>
      <c r="DCZ3" s="361"/>
      <c r="DDA3" s="361"/>
      <c r="DDB3" s="361"/>
      <c r="DDC3" s="361"/>
      <c r="DDD3" s="361"/>
      <c r="DDE3" s="361"/>
      <c r="DDF3" s="361"/>
      <c r="DDG3" s="361"/>
      <c r="DDH3" s="361"/>
      <c r="DDI3" s="361"/>
      <c r="DDJ3" s="361"/>
      <c r="DDK3" s="361"/>
      <c r="DDL3" s="361"/>
      <c r="DDM3" s="361"/>
      <c r="DDN3" s="361"/>
      <c r="DDO3" s="361"/>
      <c r="DDP3" s="361"/>
      <c r="DDQ3" s="361"/>
      <c r="DDR3" s="361"/>
      <c r="DDS3" s="361"/>
      <c r="DDT3" s="361"/>
      <c r="DDU3" s="361"/>
      <c r="DDV3" s="361"/>
      <c r="DDW3" s="361"/>
      <c r="DDX3" s="361"/>
      <c r="DDY3" s="361"/>
      <c r="DDZ3" s="361"/>
      <c r="DEA3" s="361"/>
      <c r="DEB3" s="361"/>
      <c r="DEC3" s="361"/>
      <c r="DED3" s="361"/>
      <c r="DEE3" s="361"/>
      <c r="DEF3" s="361"/>
      <c r="DEG3" s="361"/>
      <c r="DEH3" s="361"/>
      <c r="DEI3" s="361"/>
      <c r="DEJ3" s="361"/>
      <c r="DEK3" s="361"/>
      <c r="DEL3" s="361"/>
      <c r="DEM3" s="361"/>
      <c r="DEN3" s="361"/>
      <c r="DEO3" s="361"/>
      <c r="DEP3" s="361"/>
      <c r="DEQ3" s="361"/>
      <c r="DER3" s="361"/>
      <c r="DES3" s="361"/>
      <c r="DET3" s="361"/>
      <c r="DEU3" s="361"/>
      <c r="DEV3" s="361"/>
      <c r="DEW3" s="361"/>
      <c r="DEX3" s="361"/>
      <c r="DEY3" s="361"/>
      <c r="DEZ3" s="361"/>
      <c r="DFA3" s="361"/>
      <c r="DFB3" s="361"/>
      <c r="DFC3" s="361"/>
      <c r="DFD3" s="361"/>
      <c r="DFE3" s="361"/>
      <c r="DFF3" s="361"/>
      <c r="DFG3" s="361"/>
      <c r="DFH3" s="361"/>
      <c r="DFI3" s="361"/>
      <c r="DFJ3" s="361"/>
      <c r="DFK3" s="361"/>
      <c r="DFL3" s="361"/>
      <c r="DFM3" s="361"/>
      <c r="DFN3" s="361"/>
      <c r="DFO3" s="361"/>
      <c r="DFP3" s="361"/>
      <c r="DFQ3" s="361"/>
      <c r="DFR3" s="361"/>
      <c r="DFS3" s="361"/>
      <c r="DFT3" s="361"/>
      <c r="DFU3" s="361"/>
      <c r="DFV3" s="361"/>
      <c r="DFW3" s="361"/>
      <c r="DFX3" s="361"/>
      <c r="DFY3" s="361"/>
      <c r="DFZ3" s="361"/>
      <c r="DGA3" s="361"/>
      <c r="DGB3" s="361"/>
      <c r="DGC3" s="361"/>
      <c r="DGD3" s="361"/>
      <c r="DGE3" s="361"/>
      <c r="DGF3" s="361"/>
      <c r="DGG3" s="361"/>
      <c r="DGH3" s="361"/>
      <c r="DGI3" s="361"/>
      <c r="DGJ3" s="361"/>
      <c r="DGK3" s="361"/>
      <c r="DGL3" s="361"/>
      <c r="DGM3" s="361"/>
      <c r="DGN3" s="361"/>
      <c r="DGO3" s="361"/>
      <c r="DGP3" s="361"/>
      <c r="DGQ3" s="361"/>
      <c r="DGR3" s="361"/>
      <c r="DGS3" s="361"/>
      <c r="DGT3" s="361"/>
      <c r="DGU3" s="361"/>
      <c r="DGV3" s="361"/>
      <c r="DGW3" s="361"/>
      <c r="DGX3" s="361"/>
      <c r="DGY3" s="361"/>
      <c r="DGZ3" s="361"/>
      <c r="DHA3" s="361"/>
      <c r="DHB3" s="361"/>
      <c r="DHC3" s="361"/>
      <c r="DHD3" s="361"/>
      <c r="DHE3" s="361"/>
      <c r="DHF3" s="361"/>
      <c r="DHG3" s="361"/>
      <c r="DHH3" s="361"/>
      <c r="DHI3" s="361"/>
      <c r="DHJ3" s="361"/>
      <c r="DHK3" s="361"/>
      <c r="DHL3" s="361"/>
      <c r="DHM3" s="361"/>
      <c r="DHN3" s="361"/>
      <c r="DHO3" s="361"/>
      <c r="DHP3" s="361"/>
      <c r="DHQ3" s="361"/>
      <c r="DHR3" s="361"/>
      <c r="DHS3" s="361"/>
      <c r="DHT3" s="361"/>
      <c r="DHU3" s="361"/>
      <c r="DHV3" s="361"/>
      <c r="DHW3" s="361"/>
      <c r="DHX3" s="361"/>
      <c r="DHY3" s="361"/>
      <c r="DHZ3" s="361"/>
      <c r="DIA3" s="361"/>
      <c r="DIB3" s="361"/>
      <c r="DIC3" s="361"/>
      <c r="DID3" s="361"/>
      <c r="DIE3" s="361"/>
      <c r="DIF3" s="361"/>
      <c r="DIG3" s="361"/>
      <c r="DIH3" s="361"/>
      <c r="DII3" s="361"/>
      <c r="DIJ3" s="361"/>
      <c r="DIK3" s="361"/>
      <c r="DIL3" s="361"/>
      <c r="DIM3" s="361"/>
      <c r="DIN3" s="361"/>
      <c r="DIO3" s="361"/>
      <c r="DIP3" s="361"/>
      <c r="DIQ3" s="361"/>
      <c r="DIR3" s="361"/>
      <c r="DIS3" s="361"/>
      <c r="DIT3" s="361"/>
      <c r="DIU3" s="361"/>
      <c r="DIV3" s="361"/>
      <c r="DIW3" s="361"/>
      <c r="DIX3" s="361"/>
      <c r="DIY3" s="361"/>
      <c r="DIZ3" s="361"/>
      <c r="DJA3" s="361"/>
      <c r="DJB3" s="361"/>
      <c r="DJC3" s="361"/>
      <c r="DJD3" s="361"/>
      <c r="DJE3" s="361"/>
      <c r="DJF3" s="361"/>
      <c r="DJG3" s="361"/>
      <c r="DJH3" s="361"/>
      <c r="DJI3" s="361"/>
      <c r="DJJ3" s="361"/>
      <c r="DJK3" s="361"/>
      <c r="DJL3" s="361"/>
      <c r="DJM3" s="361"/>
      <c r="DJN3" s="361"/>
      <c r="DJO3" s="361"/>
      <c r="DJP3" s="361"/>
      <c r="DJQ3" s="361"/>
      <c r="DJR3" s="361"/>
      <c r="DJS3" s="361"/>
      <c r="DJT3" s="361"/>
      <c r="DJU3" s="361"/>
      <c r="DJV3" s="361"/>
      <c r="DJW3" s="361"/>
      <c r="DJX3" s="361"/>
      <c r="DJY3" s="361"/>
      <c r="DJZ3" s="361"/>
      <c r="DKA3" s="361"/>
      <c r="DKB3" s="361"/>
      <c r="DKC3" s="361"/>
      <c r="DKD3" s="361"/>
      <c r="DKE3" s="361"/>
      <c r="DKF3" s="361"/>
      <c r="DKG3" s="361"/>
      <c r="DKH3" s="361"/>
      <c r="DKI3" s="361"/>
      <c r="DKJ3" s="361"/>
      <c r="DKK3" s="361"/>
      <c r="DKL3" s="361"/>
      <c r="DKM3" s="361"/>
      <c r="DKN3" s="361"/>
      <c r="DKO3" s="361"/>
      <c r="DKP3" s="361"/>
      <c r="DKQ3" s="361"/>
      <c r="DKR3" s="361"/>
      <c r="DKS3" s="361"/>
      <c r="DKT3" s="361"/>
      <c r="DKU3" s="361"/>
      <c r="DKV3" s="361"/>
      <c r="DKW3" s="361"/>
      <c r="DKX3" s="361"/>
      <c r="DKY3" s="361"/>
      <c r="DKZ3" s="361"/>
      <c r="DLA3" s="361"/>
      <c r="DLB3" s="361"/>
      <c r="DLC3" s="361"/>
      <c r="DLD3" s="361"/>
      <c r="DLE3" s="361"/>
      <c r="DLF3" s="361"/>
      <c r="DLG3" s="361"/>
      <c r="DLH3" s="361"/>
      <c r="DLI3" s="361"/>
      <c r="DLJ3" s="361"/>
      <c r="DLK3" s="361"/>
      <c r="DLL3" s="361"/>
      <c r="DLM3" s="361"/>
      <c r="DLN3" s="361"/>
      <c r="DLO3" s="361"/>
      <c r="DLP3" s="361"/>
      <c r="DLQ3" s="361"/>
      <c r="DLR3" s="361"/>
      <c r="DLS3" s="361"/>
      <c r="DLT3" s="361"/>
      <c r="DLU3" s="361"/>
      <c r="DLV3" s="361"/>
      <c r="DLW3" s="361"/>
      <c r="DLX3" s="361"/>
      <c r="DLY3" s="361"/>
      <c r="DLZ3" s="361"/>
      <c r="DMA3" s="361"/>
      <c r="DMB3" s="361"/>
      <c r="DMC3" s="361"/>
      <c r="DMD3" s="361"/>
      <c r="DME3" s="361"/>
      <c r="DMF3" s="361"/>
      <c r="DMG3" s="361"/>
      <c r="DMH3" s="361"/>
      <c r="DMI3" s="361"/>
      <c r="DMJ3" s="361"/>
      <c r="DMK3" s="361"/>
      <c r="DML3" s="361"/>
      <c r="DMM3" s="361"/>
      <c r="DMN3" s="361"/>
      <c r="DMO3" s="361"/>
      <c r="DMP3" s="361"/>
      <c r="DMQ3" s="361"/>
      <c r="DMR3" s="361"/>
      <c r="DMS3" s="361"/>
      <c r="DMT3" s="361"/>
      <c r="DMU3" s="361"/>
      <c r="DMV3" s="361"/>
      <c r="DMW3" s="361"/>
      <c r="DMX3" s="361"/>
      <c r="DMY3" s="361"/>
      <c r="DMZ3" s="361"/>
      <c r="DNA3" s="361"/>
      <c r="DNB3" s="361"/>
      <c r="DNC3" s="361"/>
      <c r="DND3" s="361"/>
      <c r="DNE3" s="361"/>
      <c r="DNF3" s="361"/>
      <c r="DNG3" s="361"/>
      <c r="DNH3" s="361"/>
      <c r="DNI3" s="361"/>
      <c r="DNJ3" s="361"/>
      <c r="DNK3" s="361"/>
      <c r="DNL3" s="361"/>
      <c r="DNM3" s="361"/>
      <c r="DNN3" s="361"/>
      <c r="DNO3" s="361"/>
      <c r="DNP3" s="361"/>
      <c r="DNQ3" s="361"/>
      <c r="DNR3" s="361"/>
      <c r="DNS3" s="361"/>
      <c r="DNT3" s="361"/>
      <c r="DNU3" s="361"/>
      <c r="DNV3" s="361"/>
      <c r="DNW3" s="361"/>
      <c r="DNX3" s="361"/>
      <c r="DNY3" s="361"/>
      <c r="DNZ3" s="361"/>
      <c r="DOA3" s="361"/>
      <c r="DOB3" s="361"/>
      <c r="DOC3" s="361"/>
      <c r="DOD3" s="361"/>
      <c r="DOE3" s="361"/>
      <c r="DOF3" s="361"/>
      <c r="DOG3" s="361"/>
      <c r="DOH3" s="361"/>
      <c r="DOI3" s="361"/>
      <c r="DOJ3" s="361"/>
      <c r="DOK3" s="361"/>
      <c r="DOL3" s="361"/>
      <c r="DOM3" s="361"/>
      <c r="DON3" s="361"/>
      <c r="DOO3" s="361"/>
      <c r="DOP3" s="361"/>
      <c r="DOQ3" s="361"/>
      <c r="DOR3" s="361"/>
      <c r="DOS3" s="361"/>
      <c r="DOT3" s="361"/>
      <c r="DOU3" s="361"/>
      <c r="DOV3" s="361"/>
      <c r="DOW3" s="361"/>
      <c r="DOX3" s="361"/>
      <c r="DOY3" s="361"/>
      <c r="DOZ3" s="361"/>
      <c r="DPA3" s="361"/>
      <c r="DPB3" s="361"/>
      <c r="DPC3" s="361"/>
      <c r="DPD3" s="361"/>
      <c r="DPE3" s="361"/>
      <c r="DPF3" s="361"/>
      <c r="DPG3" s="361"/>
      <c r="DPH3" s="361"/>
      <c r="DPI3" s="361"/>
      <c r="DPJ3" s="361"/>
      <c r="DPK3" s="361"/>
      <c r="DPL3" s="361"/>
      <c r="DPM3" s="361"/>
      <c r="DPN3" s="361"/>
      <c r="DPO3" s="361"/>
      <c r="DPP3" s="361"/>
      <c r="DPQ3" s="361"/>
      <c r="DPR3" s="361"/>
      <c r="DPS3" s="361"/>
      <c r="DPT3" s="361"/>
      <c r="DPU3" s="361"/>
      <c r="DPV3" s="361"/>
      <c r="DPW3" s="361"/>
      <c r="DPX3" s="361"/>
      <c r="DPY3" s="361"/>
      <c r="DPZ3" s="361"/>
      <c r="DQA3" s="361"/>
      <c r="DQB3" s="361"/>
      <c r="DQC3" s="361"/>
      <c r="DQD3" s="361"/>
      <c r="DQE3" s="361"/>
      <c r="DQF3" s="361"/>
      <c r="DQG3" s="361"/>
      <c r="DQH3" s="361"/>
      <c r="DQI3" s="361"/>
      <c r="DQJ3" s="361"/>
      <c r="DQK3" s="361"/>
      <c r="DQL3" s="361"/>
      <c r="DQM3" s="361"/>
      <c r="DQN3" s="361"/>
      <c r="DQO3" s="361"/>
      <c r="DQP3" s="361"/>
      <c r="DQQ3" s="361"/>
      <c r="DQR3" s="361"/>
      <c r="DQS3" s="361"/>
      <c r="DQT3" s="361"/>
      <c r="DQU3" s="361"/>
      <c r="DQV3" s="361"/>
      <c r="DQW3" s="361"/>
      <c r="DQX3" s="361"/>
      <c r="DQY3" s="361"/>
      <c r="DQZ3" s="361"/>
      <c r="DRA3" s="361"/>
      <c r="DRB3" s="361"/>
      <c r="DRC3" s="361"/>
      <c r="DRD3" s="361"/>
      <c r="DRE3" s="361"/>
      <c r="DRF3" s="361"/>
      <c r="DRG3" s="361"/>
      <c r="DRH3" s="361"/>
      <c r="DRI3" s="361"/>
      <c r="DRJ3" s="361"/>
      <c r="DRK3" s="361"/>
      <c r="DRL3" s="361"/>
      <c r="DRM3" s="361"/>
      <c r="DRN3" s="361"/>
      <c r="DRO3" s="361"/>
      <c r="DRP3" s="361"/>
      <c r="DRQ3" s="361"/>
      <c r="DRR3" s="361"/>
      <c r="DRS3" s="361"/>
      <c r="DRT3" s="361"/>
      <c r="DRU3" s="361"/>
      <c r="DRV3" s="361"/>
      <c r="DRW3" s="361"/>
      <c r="DRX3" s="361"/>
      <c r="DRY3" s="361"/>
      <c r="DRZ3" s="361"/>
      <c r="DSA3" s="361"/>
      <c r="DSB3" s="361"/>
      <c r="DSC3" s="361"/>
      <c r="DSD3" s="361"/>
      <c r="DSE3" s="361"/>
      <c r="DSF3" s="361"/>
      <c r="DSG3" s="361"/>
      <c r="DSH3" s="361"/>
      <c r="DSI3" s="361"/>
      <c r="DSJ3" s="361"/>
      <c r="DSK3" s="361"/>
      <c r="DSL3" s="361"/>
      <c r="DSM3" s="361"/>
      <c r="DSN3" s="361"/>
      <c r="DSO3" s="361"/>
      <c r="DSP3" s="361"/>
      <c r="DSQ3" s="361"/>
      <c r="DSR3" s="361"/>
      <c r="DSS3" s="361"/>
      <c r="DST3" s="361"/>
      <c r="DSU3" s="361"/>
      <c r="DSV3" s="361"/>
      <c r="DSW3" s="361"/>
      <c r="DSX3" s="361"/>
      <c r="DSY3" s="361"/>
      <c r="DSZ3" s="361"/>
      <c r="DTA3" s="361"/>
      <c r="DTB3" s="361"/>
      <c r="DTC3" s="361"/>
      <c r="DTD3" s="361"/>
      <c r="DTE3" s="361"/>
      <c r="DTF3" s="361"/>
      <c r="DTG3" s="361"/>
      <c r="DTH3" s="361"/>
      <c r="DTI3" s="361"/>
      <c r="DTJ3" s="361"/>
      <c r="DTK3" s="361"/>
      <c r="DTL3" s="361"/>
      <c r="DTM3" s="361"/>
      <c r="DTN3" s="361"/>
      <c r="DTO3" s="361"/>
      <c r="DTP3" s="361"/>
      <c r="DTQ3" s="361"/>
      <c r="DTR3" s="361"/>
      <c r="DTS3" s="361"/>
      <c r="DTT3" s="361"/>
      <c r="DTU3" s="361"/>
      <c r="DTV3" s="361"/>
      <c r="DTW3" s="361"/>
      <c r="DTX3" s="361"/>
      <c r="DTY3" s="361"/>
      <c r="DTZ3" s="361"/>
      <c r="DUA3" s="361"/>
      <c r="DUB3" s="361"/>
      <c r="DUC3" s="361"/>
      <c r="DUD3" s="361"/>
      <c r="DUE3" s="361"/>
      <c r="DUF3" s="361"/>
      <c r="DUG3" s="361"/>
      <c r="DUH3" s="361"/>
      <c r="DUI3" s="361"/>
      <c r="DUJ3" s="361"/>
      <c r="DUK3" s="361"/>
      <c r="DUL3" s="361"/>
      <c r="DUM3" s="361"/>
      <c r="DUN3" s="361"/>
      <c r="DUO3" s="361"/>
      <c r="DUP3" s="361"/>
      <c r="DUQ3" s="361"/>
      <c r="DUR3" s="361"/>
      <c r="DUS3" s="361"/>
      <c r="DUT3" s="361"/>
      <c r="DUU3" s="361"/>
      <c r="DUV3" s="361"/>
      <c r="DUW3" s="361"/>
      <c r="DUX3" s="361"/>
      <c r="DUY3" s="361"/>
      <c r="DUZ3" s="361"/>
      <c r="DVA3" s="361"/>
      <c r="DVB3" s="361"/>
      <c r="DVC3" s="361"/>
      <c r="DVD3" s="361"/>
      <c r="DVE3" s="361"/>
      <c r="DVF3" s="361"/>
      <c r="DVG3" s="361"/>
      <c r="DVH3" s="361"/>
      <c r="DVI3" s="361"/>
      <c r="DVJ3" s="361"/>
      <c r="DVK3" s="361"/>
      <c r="DVL3" s="361"/>
      <c r="DVM3" s="361"/>
      <c r="DVN3" s="361"/>
      <c r="DVO3" s="361"/>
      <c r="DVP3" s="361"/>
      <c r="DVQ3" s="361"/>
      <c r="DVR3" s="361"/>
      <c r="DVS3" s="361"/>
      <c r="DVT3" s="361"/>
      <c r="DVU3" s="361"/>
      <c r="DVV3" s="361"/>
      <c r="DVW3" s="361"/>
      <c r="DVX3" s="361"/>
      <c r="DVY3" s="361"/>
      <c r="DVZ3" s="361"/>
      <c r="DWA3" s="361"/>
      <c r="DWB3" s="361"/>
      <c r="DWC3" s="361"/>
      <c r="DWD3" s="361"/>
      <c r="DWE3" s="361"/>
      <c r="DWF3" s="361"/>
      <c r="DWG3" s="361"/>
      <c r="DWH3" s="361"/>
      <c r="DWI3" s="361"/>
      <c r="DWJ3" s="361"/>
      <c r="DWK3" s="361"/>
      <c r="DWL3" s="361"/>
      <c r="DWM3" s="361"/>
      <c r="DWN3" s="361"/>
      <c r="DWO3" s="361"/>
      <c r="DWP3" s="361"/>
      <c r="DWQ3" s="361"/>
      <c r="DWR3" s="361"/>
      <c r="DWS3" s="361"/>
      <c r="DWT3" s="361"/>
      <c r="DWU3" s="361"/>
      <c r="DWV3" s="361"/>
      <c r="DWW3" s="361"/>
      <c r="DWX3" s="361"/>
      <c r="DWY3" s="361"/>
      <c r="DWZ3" s="361"/>
      <c r="DXA3" s="361"/>
      <c r="DXB3" s="361"/>
      <c r="DXC3" s="361"/>
      <c r="DXD3" s="361"/>
      <c r="DXE3" s="361"/>
      <c r="DXF3" s="361"/>
      <c r="DXG3" s="361"/>
      <c r="DXH3" s="361"/>
      <c r="DXI3" s="361"/>
      <c r="DXJ3" s="361"/>
      <c r="DXK3" s="361"/>
      <c r="DXL3" s="361"/>
      <c r="DXM3" s="361"/>
      <c r="DXN3" s="361"/>
      <c r="DXO3" s="361"/>
      <c r="DXP3" s="361"/>
      <c r="DXQ3" s="361"/>
      <c r="DXR3" s="361"/>
      <c r="DXS3" s="361"/>
      <c r="DXT3" s="361"/>
      <c r="DXU3" s="361"/>
      <c r="DXV3" s="361"/>
      <c r="DXW3" s="361"/>
      <c r="DXX3" s="361"/>
      <c r="DXY3" s="361"/>
      <c r="DXZ3" s="361"/>
      <c r="DYA3" s="361"/>
      <c r="DYB3" s="361"/>
      <c r="DYC3" s="361"/>
      <c r="DYD3" s="361"/>
      <c r="DYE3" s="361"/>
      <c r="DYF3" s="361"/>
      <c r="DYG3" s="361"/>
      <c r="DYH3" s="361"/>
      <c r="DYI3" s="361"/>
      <c r="DYJ3" s="361"/>
      <c r="DYK3" s="361"/>
      <c r="DYL3" s="361"/>
      <c r="DYM3" s="361"/>
      <c r="DYN3" s="361"/>
      <c r="DYO3" s="361"/>
      <c r="DYP3" s="361"/>
      <c r="DYQ3" s="361"/>
      <c r="DYR3" s="361"/>
      <c r="DYS3" s="361"/>
      <c r="DYT3" s="361"/>
      <c r="DYU3" s="361"/>
      <c r="DYV3" s="361"/>
      <c r="DYW3" s="361"/>
      <c r="DYX3" s="361"/>
      <c r="DYY3" s="361"/>
      <c r="DYZ3" s="361"/>
      <c r="DZA3" s="361"/>
      <c r="DZB3" s="361"/>
      <c r="DZC3" s="361"/>
      <c r="DZD3" s="361"/>
      <c r="DZE3" s="361"/>
      <c r="DZF3" s="361"/>
      <c r="DZG3" s="361"/>
      <c r="DZH3" s="361"/>
      <c r="DZI3" s="361"/>
      <c r="DZJ3" s="361"/>
      <c r="DZK3" s="361"/>
      <c r="DZL3" s="361"/>
      <c r="DZM3" s="361"/>
      <c r="DZN3" s="361"/>
      <c r="DZO3" s="361"/>
      <c r="DZP3" s="361"/>
      <c r="DZQ3" s="361"/>
      <c r="DZR3" s="361"/>
      <c r="DZS3" s="361"/>
      <c r="DZT3" s="361"/>
      <c r="DZU3" s="361"/>
      <c r="DZV3" s="361"/>
      <c r="DZW3" s="361"/>
      <c r="DZX3" s="361"/>
      <c r="DZY3" s="361"/>
      <c r="DZZ3" s="361"/>
      <c r="EAA3" s="361"/>
      <c r="EAB3" s="361"/>
      <c r="EAC3" s="361"/>
      <c r="EAD3" s="361"/>
      <c r="EAE3" s="361"/>
      <c r="EAF3" s="361"/>
      <c r="EAG3" s="361"/>
      <c r="EAH3" s="361"/>
      <c r="EAI3" s="361"/>
      <c r="EAJ3" s="361"/>
      <c r="EAK3" s="361"/>
      <c r="EAL3" s="361"/>
      <c r="EAM3" s="361"/>
      <c r="EAN3" s="361"/>
      <c r="EAO3" s="361"/>
      <c r="EAP3" s="361"/>
      <c r="EAQ3" s="361"/>
      <c r="EAR3" s="361"/>
      <c r="EAS3" s="361"/>
      <c r="EAT3" s="361"/>
      <c r="EAU3" s="361"/>
      <c r="EAV3" s="361"/>
      <c r="EAW3" s="361"/>
      <c r="EAX3" s="361"/>
      <c r="EAY3" s="361"/>
      <c r="EAZ3" s="361"/>
      <c r="EBA3" s="361"/>
      <c r="EBB3" s="361"/>
      <c r="EBC3" s="361"/>
      <c r="EBD3" s="361"/>
      <c r="EBE3" s="361"/>
      <c r="EBF3" s="361"/>
      <c r="EBG3" s="361"/>
      <c r="EBH3" s="361"/>
      <c r="EBI3" s="361"/>
      <c r="EBJ3" s="361"/>
      <c r="EBK3" s="361"/>
      <c r="EBL3" s="361"/>
      <c r="EBM3" s="361"/>
      <c r="EBN3" s="361"/>
      <c r="EBO3" s="361"/>
      <c r="EBP3" s="361"/>
      <c r="EBQ3" s="361"/>
      <c r="EBR3" s="361"/>
      <c r="EBS3" s="361"/>
      <c r="EBT3" s="361"/>
      <c r="EBU3" s="361"/>
      <c r="EBV3" s="361"/>
      <c r="EBW3" s="361"/>
      <c r="EBX3" s="361"/>
      <c r="EBY3" s="361"/>
      <c r="EBZ3" s="361"/>
      <c r="ECA3" s="361"/>
      <c r="ECB3" s="361"/>
      <c r="ECC3" s="361"/>
      <c r="ECD3" s="361"/>
      <c r="ECE3" s="361"/>
      <c r="ECF3" s="361"/>
      <c r="ECG3" s="361"/>
      <c r="ECH3" s="361"/>
      <c r="ECI3" s="361"/>
      <c r="ECJ3" s="361"/>
      <c r="ECK3" s="361"/>
      <c r="ECL3" s="361"/>
      <c r="ECM3" s="361"/>
      <c r="ECN3" s="361"/>
      <c r="ECO3" s="361"/>
      <c r="ECP3" s="361"/>
      <c r="ECQ3" s="361"/>
      <c r="ECR3" s="361"/>
      <c r="ECS3" s="361"/>
      <c r="ECT3" s="361"/>
      <c r="ECU3" s="361"/>
      <c r="ECV3" s="361"/>
      <c r="ECW3" s="361"/>
      <c r="ECX3" s="361"/>
      <c r="ECY3" s="361"/>
      <c r="ECZ3" s="361"/>
      <c r="EDA3" s="361"/>
      <c r="EDB3" s="361"/>
      <c r="EDC3" s="361"/>
      <c r="EDD3" s="361"/>
      <c r="EDE3" s="361"/>
      <c r="EDF3" s="361"/>
      <c r="EDG3" s="361"/>
      <c r="EDH3" s="361"/>
      <c r="EDI3" s="361"/>
      <c r="EDJ3" s="361"/>
      <c r="EDK3" s="361"/>
      <c r="EDL3" s="361"/>
      <c r="EDM3" s="361"/>
      <c r="EDN3" s="361"/>
      <c r="EDO3" s="361"/>
      <c r="EDP3" s="361"/>
      <c r="EDQ3" s="361"/>
      <c r="EDR3" s="361"/>
      <c r="EDS3" s="361"/>
      <c r="EDT3" s="361"/>
      <c r="EDU3" s="361"/>
      <c r="EDV3" s="361"/>
      <c r="EDW3" s="361"/>
      <c r="EDX3" s="361"/>
      <c r="EDY3" s="361"/>
      <c r="EDZ3" s="361"/>
      <c r="EEA3" s="361"/>
      <c r="EEB3" s="361"/>
      <c r="EEC3" s="361"/>
      <c r="EED3" s="361"/>
      <c r="EEE3" s="361"/>
      <c r="EEF3" s="361"/>
      <c r="EEG3" s="361"/>
      <c r="EEH3" s="361"/>
      <c r="EEI3" s="361"/>
      <c r="EEJ3" s="361"/>
      <c r="EEK3" s="361"/>
      <c r="EEL3" s="361"/>
      <c r="EEM3" s="361"/>
      <c r="EEN3" s="361"/>
      <c r="EEO3" s="361"/>
      <c r="EEP3" s="361"/>
      <c r="EEQ3" s="361"/>
      <c r="EER3" s="361"/>
      <c r="EES3" s="361"/>
      <c r="EET3" s="361"/>
      <c r="EEU3" s="361"/>
      <c r="EEV3" s="361"/>
      <c r="EEW3" s="361"/>
      <c r="EEX3" s="361"/>
      <c r="EEY3" s="361"/>
      <c r="EEZ3" s="361"/>
      <c r="EFA3" s="361"/>
      <c r="EFB3" s="361"/>
      <c r="EFC3" s="361"/>
      <c r="EFD3" s="361"/>
      <c r="EFE3" s="361"/>
      <c r="EFF3" s="361"/>
      <c r="EFG3" s="361"/>
      <c r="EFH3" s="361"/>
      <c r="EFI3" s="361"/>
      <c r="EFJ3" s="361"/>
      <c r="EFK3" s="361"/>
      <c r="EFL3" s="361"/>
      <c r="EFM3" s="361"/>
      <c r="EFN3" s="361"/>
      <c r="EFO3" s="361"/>
      <c r="EFP3" s="361"/>
      <c r="EFQ3" s="361"/>
      <c r="EFR3" s="361"/>
      <c r="EFS3" s="361"/>
      <c r="EFT3" s="361"/>
      <c r="EFU3" s="361"/>
      <c r="EFV3" s="361"/>
      <c r="EFW3" s="361"/>
      <c r="EFX3" s="361"/>
      <c r="EFY3" s="361"/>
      <c r="EFZ3" s="361"/>
      <c r="EGA3" s="361"/>
      <c r="EGB3" s="361"/>
      <c r="EGC3" s="361"/>
      <c r="EGD3" s="361"/>
      <c r="EGE3" s="361"/>
      <c r="EGF3" s="361"/>
      <c r="EGG3" s="361"/>
      <c r="EGH3" s="361"/>
      <c r="EGI3" s="361"/>
      <c r="EGJ3" s="361"/>
      <c r="EGK3" s="361"/>
      <c r="EGL3" s="361"/>
      <c r="EGM3" s="361"/>
      <c r="EGN3" s="361"/>
      <c r="EGO3" s="361"/>
      <c r="EGP3" s="361"/>
      <c r="EGQ3" s="361"/>
      <c r="EGR3" s="361"/>
      <c r="EGS3" s="361"/>
      <c r="EGT3" s="361"/>
      <c r="EGU3" s="361"/>
      <c r="EGV3" s="361"/>
      <c r="EGW3" s="361"/>
      <c r="EGX3" s="361"/>
      <c r="EGY3" s="361"/>
      <c r="EGZ3" s="361"/>
      <c r="EHA3" s="361"/>
      <c r="EHB3" s="361"/>
      <c r="EHC3" s="361"/>
      <c r="EHD3" s="361"/>
      <c r="EHE3" s="361"/>
      <c r="EHF3" s="361"/>
      <c r="EHG3" s="361"/>
      <c r="EHH3" s="361"/>
      <c r="EHI3" s="361"/>
      <c r="EHJ3" s="361"/>
      <c r="EHK3" s="361"/>
      <c r="EHL3" s="361"/>
      <c r="EHM3" s="361"/>
      <c r="EHN3" s="361"/>
      <c r="EHO3" s="361"/>
      <c r="EHP3" s="361"/>
      <c r="EHQ3" s="361"/>
      <c r="EHR3" s="361"/>
      <c r="EHS3" s="361"/>
      <c r="EHT3" s="361"/>
      <c r="EHU3" s="361"/>
      <c r="EHV3" s="361"/>
      <c r="EHW3" s="361"/>
      <c r="EHX3" s="361"/>
      <c r="EHY3" s="361"/>
      <c r="EHZ3" s="361"/>
      <c r="EIA3" s="361"/>
      <c r="EIB3" s="361"/>
      <c r="EIC3" s="361"/>
      <c r="EID3" s="361"/>
      <c r="EIE3" s="361"/>
      <c r="EIF3" s="361"/>
      <c r="EIG3" s="361"/>
      <c r="EIH3" s="361"/>
      <c r="EII3" s="361"/>
      <c r="EIJ3" s="361"/>
      <c r="EIK3" s="361"/>
      <c r="EIL3" s="361"/>
      <c r="EIM3" s="361"/>
      <c r="EIN3" s="361"/>
      <c r="EIO3" s="361"/>
      <c r="EIP3" s="361"/>
      <c r="EIQ3" s="361"/>
      <c r="EIR3" s="361"/>
      <c r="EIS3" s="361"/>
      <c r="EIT3" s="361"/>
      <c r="EIU3" s="361"/>
      <c r="EIV3" s="361"/>
      <c r="EIW3" s="361"/>
      <c r="EIX3" s="361"/>
      <c r="EIY3" s="361"/>
      <c r="EIZ3" s="361"/>
      <c r="EJA3" s="361"/>
      <c r="EJB3" s="361"/>
      <c r="EJC3" s="361"/>
      <c r="EJD3" s="361"/>
      <c r="EJE3" s="361"/>
      <c r="EJF3" s="361"/>
      <c r="EJG3" s="361"/>
      <c r="EJH3" s="361"/>
      <c r="EJI3" s="361"/>
      <c r="EJJ3" s="361"/>
      <c r="EJK3" s="361"/>
      <c r="EJL3" s="361"/>
      <c r="EJM3" s="361"/>
      <c r="EJN3" s="361"/>
      <c r="EJO3" s="361"/>
      <c r="EJP3" s="361"/>
      <c r="EJQ3" s="361"/>
      <c r="EJR3" s="361"/>
      <c r="EJS3" s="361"/>
      <c r="EJT3" s="361"/>
      <c r="EJU3" s="361"/>
      <c r="EJV3" s="361"/>
      <c r="EJW3" s="361"/>
      <c r="EJX3" s="361"/>
      <c r="EJY3" s="361"/>
      <c r="EJZ3" s="361"/>
      <c r="EKA3" s="361"/>
      <c r="EKB3" s="361"/>
      <c r="EKC3" s="361"/>
      <c r="EKD3" s="361"/>
      <c r="EKE3" s="361"/>
      <c r="EKF3" s="361"/>
      <c r="EKG3" s="361"/>
      <c r="EKH3" s="361"/>
      <c r="EKI3" s="361"/>
      <c r="EKJ3" s="361"/>
      <c r="EKK3" s="361"/>
      <c r="EKL3" s="361"/>
      <c r="EKM3" s="361"/>
      <c r="EKN3" s="361"/>
      <c r="EKO3" s="361"/>
      <c r="EKP3" s="361"/>
      <c r="EKQ3" s="361"/>
      <c r="EKR3" s="361"/>
      <c r="EKS3" s="361"/>
      <c r="EKT3" s="361"/>
      <c r="EKU3" s="361"/>
      <c r="EKV3" s="361"/>
      <c r="EKW3" s="361"/>
      <c r="EKX3" s="361"/>
      <c r="EKY3" s="361"/>
      <c r="EKZ3" s="361"/>
      <c r="ELA3" s="361"/>
      <c r="ELB3" s="361"/>
      <c r="ELC3" s="361"/>
      <c r="ELD3" s="361"/>
      <c r="ELE3" s="361"/>
      <c r="ELF3" s="361"/>
      <c r="ELG3" s="361"/>
      <c r="ELH3" s="361"/>
      <c r="ELI3" s="361"/>
      <c r="ELJ3" s="361"/>
      <c r="ELK3" s="361"/>
      <c r="ELL3" s="361"/>
      <c r="ELM3" s="361"/>
      <c r="ELN3" s="361"/>
      <c r="ELO3" s="361"/>
      <c r="ELP3" s="361"/>
      <c r="ELQ3" s="361"/>
      <c r="ELR3" s="361"/>
      <c r="ELS3" s="361"/>
      <c r="ELT3" s="361"/>
      <c r="ELU3" s="361"/>
      <c r="ELV3" s="361"/>
      <c r="ELW3" s="361"/>
      <c r="ELX3" s="361"/>
      <c r="ELY3" s="361"/>
      <c r="ELZ3" s="361"/>
      <c r="EMA3" s="361"/>
      <c r="EMB3" s="361"/>
      <c r="EMC3" s="361"/>
      <c r="EMD3" s="361"/>
      <c r="EME3" s="361"/>
      <c r="EMF3" s="361"/>
      <c r="EMG3" s="361"/>
      <c r="EMH3" s="361"/>
      <c r="EMI3" s="361"/>
      <c r="EMJ3" s="361"/>
      <c r="EMK3" s="361"/>
      <c r="EML3" s="361"/>
      <c r="EMM3" s="361"/>
      <c r="EMN3" s="361"/>
      <c r="EMO3" s="361"/>
      <c r="EMP3" s="361"/>
      <c r="EMQ3" s="361"/>
      <c r="EMR3" s="361"/>
      <c r="EMS3" s="361"/>
      <c r="EMT3" s="361"/>
      <c r="EMU3" s="361"/>
      <c r="EMV3" s="361"/>
      <c r="EMW3" s="361"/>
      <c r="EMX3" s="361"/>
      <c r="EMY3" s="361"/>
      <c r="EMZ3" s="361"/>
      <c r="ENA3" s="361"/>
      <c r="ENB3" s="361"/>
      <c r="ENC3" s="361"/>
      <c r="END3" s="361"/>
      <c r="ENE3" s="361"/>
      <c r="ENF3" s="361"/>
      <c r="ENG3" s="361"/>
      <c r="ENH3" s="361"/>
      <c r="ENI3" s="361"/>
      <c r="ENJ3" s="361"/>
      <c r="ENK3" s="361"/>
      <c r="ENL3" s="361"/>
      <c r="ENM3" s="361"/>
      <c r="ENN3" s="361"/>
      <c r="ENO3" s="361"/>
      <c r="ENP3" s="361"/>
      <c r="ENQ3" s="361"/>
      <c r="ENR3" s="361"/>
      <c r="ENS3" s="361"/>
      <c r="ENT3" s="361"/>
      <c r="ENU3" s="361"/>
      <c r="ENV3" s="361"/>
      <c r="ENW3" s="361"/>
      <c r="ENX3" s="361"/>
      <c r="ENY3" s="361"/>
      <c r="ENZ3" s="361"/>
      <c r="EOA3" s="361"/>
      <c r="EOB3" s="361"/>
      <c r="EOC3" s="361"/>
      <c r="EOD3" s="361"/>
      <c r="EOE3" s="361"/>
      <c r="EOF3" s="361"/>
      <c r="EOG3" s="361"/>
      <c r="EOH3" s="361"/>
      <c r="EOI3" s="361"/>
      <c r="EOJ3" s="361"/>
      <c r="EOK3" s="361"/>
      <c r="EOL3" s="361"/>
      <c r="EOM3" s="361"/>
      <c r="EON3" s="361"/>
      <c r="EOO3" s="361"/>
      <c r="EOP3" s="361"/>
      <c r="EOQ3" s="361"/>
      <c r="EOR3" s="361"/>
      <c r="EOS3" s="361"/>
      <c r="EOT3" s="361"/>
      <c r="EOU3" s="361"/>
      <c r="EOV3" s="361"/>
      <c r="EOW3" s="361"/>
      <c r="EOX3" s="361"/>
      <c r="EOY3" s="361"/>
      <c r="EOZ3" s="361"/>
      <c r="EPA3" s="361"/>
      <c r="EPB3" s="361"/>
      <c r="EPC3" s="361"/>
      <c r="EPD3" s="361"/>
      <c r="EPE3" s="361"/>
      <c r="EPF3" s="361"/>
      <c r="EPG3" s="361"/>
      <c r="EPH3" s="361"/>
      <c r="EPI3" s="361"/>
      <c r="EPJ3" s="361"/>
      <c r="EPK3" s="361"/>
      <c r="EPL3" s="361"/>
      <c r="EPM3" s="361"/>
      <c r="EPN3" s="361"/>
      <c r="EPO3" s="361"/>
      <c r="EPP3" s="361"/>
      <c r="EPQ3" s="361"/>
      <c r="EPR3" s="361"/>
      <c r="EPS3" s="361"/>
      <c r="EPT3" s="361"/>
      <c r="EPU3" s="361"/>
      <c r="EPV3" s="361"/>
      <c r="EPW3" s="361"/>
      <c r="EPX3" s="361"/>
      <c r="EPY3" s="361"/>
      <c r="EPZ3" s="361"/>
      <c r="EQA3" s="361"/>
      <c r="EQB3" s="361"/>
      <c r="EQC3" s="361"/>
      <c r="EQD3" s="361"/>
      <c r="EQE3" s="361"/>
      <c r="EQF3" s="361"/>
      <c r="EQG3" s="361"/>
      <c r="EQH3" s="361"/>
      <c r="EQI3" s="361"/>
      <c r="EQJ3" s="361"/>
      <c r="EQK3" s="361"/>
      <c r="EQL3" s="361"/>
      <c r="EQM3" s="361"/>
      <c r="EQN3" s="361"/>
      <c r="EQO3" s="361"/>
      <c r="EQP3" s="361"/>
      <c r="EQQ3" s="361"/>
      <c r="EQR3" s="361"/>
      <c r="EQS3" s="361"/>
      <c r="EQT3" s="361"/>
      <c r="EQU3" s="361"/>
      <c r="EQV3" s="361"/>
      <c r="EQW3" s="361"/>
      <c r="EQX3" s="361"/>
      <c r="EQY3" s="361"/>
      <c r="EQZ3" s="361"/>
      <c r="ERA3" s="361"/>
      <c r="ERB3" s="361"/>
      <c r="ERC3" s="361"/>
      <c r="ERD3" s="361"/>
      <c r="ERE3" s="361"/>
      <c r="ERF3" s="361"/>
      <c r="ERG3" s="361"/>
      <c r="ERH3" s="361"/>
      <c r="ERI3" s="361"/>
      <c r="ERJ3" s="361"/>
      <c r="ERK3" s="361"/>
      <c r="ERL3" s="361"/>
      <c r="ERM3" s="361"/>
      <c r="ERN3" s="361"/>
      <c r="ERO3" s="361"/>
      <c r="ERP3" s="361"/>
      <c r="ERQ3" s="361"/>
      <c r="ERR3" s="361"/>
      <c r="ERS3" s="361"/>
      <c r="ERT3" s="361"/>
      <c r="ERU3" s="361"/>
      <c r="ERV3" s="361"/>
      <c r="ERW3" s="361"/>
      <c r="ERX3" s="361"/>
      <c r="ERY3" s="361"/>
      <c r="ERZ3" s="361"/>
      <c r="ESA3" s="361"/>
      <c r="ESB3" s="361"/>
      <c r="ESC3" s="361"/>
      <c r="ESD3" s="361"/>
      <c r="ESE3" s="361"/>
      <c r="ESF3" s="361"/>
      <c r="ESG3" s="361"/>
      <c r="ESH3" s="361"/>
      <c r="ESI3" s="361"/>
      <c r="ESJ3" s="361"/>
      <c r="ESK3" s="361"/>
      <c r="ESL3" s="361"/>
      <c r="ESM3" s="361"/>
      <c r="ESN3" s="361"/>
      <c r="ESO3" s="361"/>
      <c r="ESP3" s="361"/>
      <c r="ESQ3" s="361"/>
      <c r="ESR3" s="361"/>
      <c r="ESS3" s="361"/>
      <c r="EST3" s="361"/>
      <c r="ESU3" s="361"/>
      <c r="ESV3" s="361"/>
      <c r="ESW3" s="361"/>
      <c r="ESX3" s="361"/>
      <c r="ESY3" s="361"/>
      <c r="ESZ3" s="361"/>
      <c r="ETA3" s="361"/>
      <c r="ETB3" s="361"/>
      <c r="ETC3" s="361"/>
      <c r="ETD3" s="361"/>
      <c r="ETE3" s="361"/>
      <c r="ETF3" s="361"/>
      <c r="ETG3" s="361"/>
      <c r="ETH3" s="361"/>
      <c r="ETI3" s="361"/>
      <c r="ETJ3" s="361"/>
      <c r="ETK3" s="361"/>
      <c r="ETL3" s="361"/>
      <c r="ETM3" s="361"/>
      <c r="ETN3" s="361"/>
      <c r="ETO3" s="361"/>
      <c r="ETP3" s="361"/>
      <c r="ETQ3" s="361"/>
      <c r="ETR3" s="361"/>
      <c r="ETS3" s="361"/>
      <c r="ETT3" s="361"/>
      <c r="ETU3" s="361"/>
      <c r="ETV3" s="361"/>
      <c r="ETW3" s="361"/>
      <c r="ETX3" s="361"/>
      <c r="ETY3" s="361"/>
      <c r="ETZ3" s="361"/>
      <c r="EUA3" s="361"/>
      <c r="EUB3" s="361"/>
      <c r="EUC3" s="361"/>
      <c r="EUD3" s="361"/>
      <c r="EUE3" s="361"/>
      <c r="EUF3" s="361"/>
      <c r="EUG3" s="361"/>
      <c r="EUH3" s="361"/>
      <c r="EUI3" s="361"/>
      <c r="EUJ3" s="361"/>
      <c r="EUK3" s="361"/>
      <c r="EUL3" s="361"/>
      <c r="EUM3" s="361"/>
      <c r="EUN3" s="361"/>
      <c r="EUO3" s="361"/>
      <c r="EUP3" s="361"/>
      <c r="EUQ3" s="361"/>
      <c r="EUR3" s="361"/>
      <c r="EUS3" s="361"/>
      <c r="EUT3" s="361"/>
      <c r="EUU3" s="361"/>
      <c r="EUV3" s="361"/>
      <c r="EUW3" s="361"/>
      <c r="EUX3" s="361"/>
      <c r="EUY3" s="361"/>
      <c r="EUZ3" s="361"/>
      <c r="EVA3" s="361"/>
      <c r="EVB3" s="361"/>
      <c r="EVC3" s="361"/>
      <c r="EVD3" s="361"/>
      <c r="EVE3" s="361"/>
      <c r="EVF3" s="361"/>
      <c r="EVG3" s="361"/>
      <c r="EVH3" s="361"/>
      <c r="EVI3" s="361"/>
      <c r="EVJ3" s="361"/>
      <c r="EVK3" s="361"/>
      <c r="EVL3" s="361"/>
      <c r="EVM3" s="361"/>
      <c r="EVN3" s="361"/>
      <c r="EVO3" s="361"/>
      <c r="EVP3" s="361"/>
      <c r="EVQ3" s="361"/>
      <c r="EVR3" s="361"/>
      <c r="EVS3" s="361"/>
      <c r="EVT3" s="361"/>
      <c r="EVU3" s="361"/>
      <c r="EVV3" s="361"/>
      <c r="EVW3" s="361"/>
      <c r="EVX3" s="361"/>
      <c r="EVY3" s="361"/>
      <c r="EVZ3" s="361"/>
      <c r="EWA3" s="361"/>
      <c r="EWB3" s="361"/>
      <c r="EWC3" s="361"/>
      <c r="EWD3" s="361"/>
      <c r="EWE3" s="361"/>
      <c r="EWF3" s="361"/>
      <c r="EWG3" s="361"/>
      <c r="EWH3" s="361"/>
      <c r="EWI3" s="361"/>
      <c r="EWJ3" s="361"/>
      <c r="EWK3" s="361"/>
      <c r="EWL3" s="361"/>
      <c r="EWM3" s="361"/>
      <c r="EWN3" s="361"/>
      <c r="EWO3" s="361"/>
      <c r="EWP3" s="361"/>
      <c r="EWQ3" s="361"/>
      <c r="EWR3" s="361"/>
      <c r="EWS3" s="361"/>
      <c r="EWT3" s="361"/>
      <c r="EWU3" s="361"/>
      <c r="EWV3" s="361"/>
      <c r="EWW3" s="361"/>
      <c r="EWX3" s="361"/>
      <c r="EWY3" s="361"/>
      <c r="EWZ3" s="361"/>
      <c r="EXA3" s="361"/>
      <c r="EXB3" s="361"/>
      <c r="EXC3" s="361"/>
      <c r="EXD3" s="361"/>
      <c r="EXE3" s="361"/>
      <c r="EXF3" s="361"/>
      <c r="EXG3" s="361"/>
      <c r="EXH3" s="361"/>
      <c r="EXI3" s="361"/>
      <c r="EXJ3" s="361"/>
      <c r="EXK3" s="361"/>
      <c r="EXL3" s="361"/>
      <c r="EXM3" s="361"/>
      <c r="EXN3" s="361"/>
      <c r="EXO3" s="361"/>
      <c r="EXP3" s="361"/>
      <c r="EXQ3" s="361"/>
      <c r="EXR3" s="361"/>
      <c r="EXS3" s="361"/>
      <c r="EXT3" s="361"/>
      <c r="EXU3" s="361"/>
      <c r="EXV3" s="361"/>
      <c r="EXW3" s="361"/>
      <c r="EXX3" s="361"/>
      <c r="EXY3" s="361"/>
      <c r="EXZ3" s="361"/>
      <c r="EYA3" s="361"/>
      <c r="EYB3" s="361"/>
      <c r="EYC3" s="361"/>
      <c r="EYD3" s="361"/>
      <c r="EYE3" s="361"/>
      <c r="EYF3" s="361"/>
      <c r="EYG3" s="361"/>
      <c r="EYH3" s="361"/>
      <c r="EYI3" s="361"/>
      <c r="EYJ3" s="361"/>
      <c r="EYK3" s="361"/>
      <c r="EYL3" s="361"/>
      <c r="EYM3" s="361"/>
      <c r="EYN3" s="361"/>
      <c r="EYO3" s="361"/>
      <c r="EYP3" s="361"/>
      <c r="EYQ3" s="361"/>
      <c r="EYR3" s="361"/>
      <c r="EYS3" s="361"/>
      <c r="EYT3" s="361"/>
      <c r="EYU3" s="361"/>
      <c r="EYV3" s="361"/>
      <c r="EYW3" s="361"/>
      <c r="EYX3" s="361"/>
      <c r="EYY3" s="361"/>
      <c r="EYZ3" s="361"/>
      <c r="EZA3" s="361"/>
      <c r="EZB3" s="361"/>
      <c r="EZC3" s="361"/>
      <c r="EZD3" s="361"/>
      <c r="EZE3" s="361"/>
      <c r="EZF3" s="361"/>
      <c r="EZG3" s="361"/>
      <c r="EZH3" s="361"/>
      <c r="EZI3" s="361"/>
      <c r="EZJ3" s="361"/>
      <c r="EZK3" s="361"/>
      <c r="EZL3" s="361"/>
      <c r="EZM3" s="361"/>
      <c r="EZN3" s="361"/>
      <c r="EZO3" s="361"/>
      <c r="EZP3" s="361"/>
      <c r="EZQ3" s="361"/>
      <c r="EZR3" s="361"/>
      <c r="EZS3" s="361"/>
      <c r="EZT3" s="361"/>
      <c r="EZU3" s="361"/>
      <c r="EZV3" s="361"/>
      <c r="EZW3" s="361"/>
      <c r="EZX3" s="361"/>
      <c r="EZY3" s="361"/>
      <c r="EZZ3" s="361"/>
      <c r="FAA3" s="361"/>
      <c r="FAB3" s="361"/>
      <c r="FAC3" s="361"/>
      <c r="FAD3" s="361"/>
      <c r="FAE3" s="361"/>
      <c r="FAF3" s="361"/>
      <c r="FAG3" s="361"/>
      <c r="FAH3" s="361"/>
      <c r="FAI3" s="361"/>
      <c r="FAJ3" s="361"/>
      <c r="FAK3" s="361"/>
      <c r="FAL3" s="361"/>
      <c r="FAM3" s="361"/>
      <c r="FAN3" s="361"/>
      <c r="FAO3" s="361"/>
      <c r="FAP3" s="361"/>
      <c r="FAQ3" s="361"/>
      <c r="FAR3" s="361"/>
      <c r="FAS3" s="361"/>
      <c r="FAT3" s="361"/>
      <c r="FAU3" s="361"/>
      <c r="FAV3" s="361"/>
      <c r="FAW3" s="361"/>
      <c r="FAX3" s="361"/>
      <c r="FAY3" s="361"/>
      <c r="FAZ3" s="361"/>
      <c r="FBA3" s="361"/>
      <c r="FBB3" s="361"/>
      <c r="FBC3" s="361"/>
      <c r="FBD3" s="361"/>
      <c r="FBE3" s="361"/>
      <c r="FBF3" s="361"/>
      <c r="FBG3" s="361"/>
      <c r="FBH3" s="361"/>
      <c r="FBI3" s="361"/>
      <c r="FBJ3" s="361"/>
      <c r="FBK3" s="361"/>
      <c r="FBL3" s="361"/>
      <c r="FBM3" s="361"/>
      <c r="FBN3" s="361"/>
      <c r="FBO3" s="361"/>
      <c r="FBP3" s="361"/>
      <c r="FBQ3" s="361"/>
      <c r="FBR3" s="361"/>
      <c r="FBS3" s="361"/>
      <c r="FBT3" s="361"/>
      <c r="FBU3" s="361"/>
      <c r="FBV3" s="361"/>
      <c r="FBW3" s="361"/>
      <c r="FBX3" s="361"/>
      <c r="FBY3" s="361"/>
      <c r="FBZ3" s="361"/>
      <c r="FCA3" s="361"/>
      <c r="FCB3" s="361"/>
      <c r="FCC3" s="361"/>
      <c r="FCD3" s="361"/>
      <c r="FCE3" s="361"/>
      <c r="FCF3" s="361"/>
      <c r="FCG3" s="361"/>
      <c r="FCH3" s="361"/>
      <c r="FCI3" s="361"/>
      <c r="FCJ3" s="361"/>
      <c r="FCK3" s="361"/>
      <c r="FCL3" s="361"/>
      <c r="FCM3" s="361"/>
      <c r="FCN3" s="361"/>
      <c r="FCO3" s="361"/>
      <c r="FCP3" s="361"/>
      <c r="FCQ3" s="361"/>
      <c r="FCR3" s="361"/>
      <c r="FCS3" s="361"/>
      <c r="FCT3" s="361"/>
      <c r="FCU3" s="361"/>
      <c r="FCV3" s="361"/>
      <c r="FCW3" s="361"/>
      <c r="FCX3" s="361"/>
      <c r="FCY3" s="361"/>
      <c r="FCZ3" s="361"/>
      <c r="FDA3" s="361"/>
      <c r="FDB3" s="361"/>
      <c r="FDC3" s="361"/>
      <c r="FDD3" s="361"/>
      <c r="FDE3" s="361"/>
      <c r="FDF3" s="361"/>
      <c r="FDG3" s="361"/>
      <c r="FDH3" s="361"/>
      <c r="FDI3" s="361"/>
      <c r="FDJ3" s="361"/>
      <c r="FDK3" s="361"/>
      <c r="FDL3" s="361"/>
      <c r="FDM3" s="361"/>
      <c r="FDN3" s="361"/>
      <c r="FDO3" s="361"/>
      <c r="FDP3" s="361"/>
      <c r="FDQ3" s="361"/>
      <c r="FDR3" s="361"/>
      <c r="FDS3" s="361"/>
      <c r="FDT3" s="361"/>
      <c r="FDU3" s="361"/>
      <c r="FDV3" s="361"/>
      <c r="FDW3" s="361"/>
      <c r="FDX3" s="361"/>
      <c r="FDY3" s="361"/>
      <c r="FDZ3" s="361"/>
      <c r="FEA3" s="361"/>
      <c r="FEB3" s="361"/>
      <c r="FEC3" s="361"/>
      <c r="FED3" s="361"/>
      <c r="FEE3" s="361"/>
      <c r="FEF3" s="361"/>
      <c r="FEG3" s="361"/>
      <c r="FEH3" s="361"/>
      <c r="FEI3" s="361"/>
      <c r="FEJ3" s="361"/>
      <c r="FEK3" s="361"/>
      <c r="FEL3" s="361"/>
      <c r="FEM3" s="361"/>
      <c r="FEN3" s="361"/>
      <c r="FEO3" s="361"/>
      <c r="FEP3" s="361"/>
      <c r="FEQ3" s="361"/>
      <c r="FER3" s="361"/>
      <c r="FES3" s="361"/>
      <c r="FET3" s="361"/>
      <c r="FEU3" s="361"/>
      <c r="FEV3" s="361"/>
      <c r="FEW3" s="361"/>
      <c r="FEX3" s="361"/>
      <c r="FEY3" s="361"/>
      <c r="FEZ3" s="361"/>
      <c r="FFA3" s="361"/>
      <c r="FFB3" s="361"/>
      <c r="FFC3" s="361"/>
      <c r="FFD3" s="361"/>
      <c r="FFE3" s="361"/>
      <c r="FFF3" s="361"/>
      <c r="FFG3" s="361"/>
      <c r="FFH3" s="361"/>
      <c r="FFI3" s="361"/>
      <c r="FFJ3" s="361"/>
      <c r="FFK3" s="361"/>
      <c r="FFL3" s="361"/>
      <c r="FFM3" s="361"/>
      <c r="FFN3" s="361"/>
      <c r="FFO3" s="361"/>
      <c r="FFP3" s="361"/>
      <c r="FFQ3" s="361"/>
      <c r="FFR3" s="361"/>
      <c r="FFS3" s="361"/>
      <c r="FFT3" s="361"/>
      <c r="FFU3" s="361"/>
      <c r="FFV3" s="361"/>
      <c r="FFW3" s="361"/>
      <c r="FFX3" s="361"/>
      <c r="FFY3" s="361"/>
      <c r="FFZ3" s="361"/>
      <c r="FGA3" s="361"/>
      <c r="FGB3" s="361"/>
      <c r="FGC3" s="361"/>
      <c r="FGD3" s="361"/>
      <c r="FGE3" s="361"/>
      <c r="FGF3" s="361"/>
      <c r="FGG3" s="361"/>
      <c r="FGH3" s="361"/>
      <c r="FGI3" s="361"/>
      <c r="FGJ3" s="361"/>
      <c r="FGK3" s="361"/>
      <c r="FGL3" s="361"/>
      <c r="FGM3" s="361"/>
      <c r="FGN3" s="361"/>
      <c r="FGO3" s="361"/>
      <c r="FGP3" s="361"/>
      <c r="FGQ3" s="361"/>
      <c r="FGR3" s="361"/>
      <c r="FGS3" s="361"/>
      <c r="FGT3" s="361"/>
      <c r="FGU3" s="361"/>
      <c r="FGV3" s="361"/>
      <c r="FGW3" s="361"/>
      <c r="FGX3" s="361"/>
      <c r="FGY3" s="361"/>
      <c r="FGZ3" s="361"/>
      <c r="FHA3" s="361"/>
      <c r="FHB3" s="361"/>
      <c r="FHC3" s="361"/>
      <c r="FHD3" s="361"/>
      <c r="FHE3" s="361"/>
      <c r="FHF3" s="361"/>
      <c r="FHG3" s="361"/>
      <c r="FHH3" s="361"/>
      <c r="FHI3" s="361"/>
      <c r="FHJ3" s="361"/>
      <c r="FHK3" s="361"/>
      <c r="FHL3" s="361"/>
      <c r="FHM3" s="361"/>
      <c r="FHN3" s="361"/>
      <c r="FHO3" s="361"/>
      <c r="FHP3" s="361"/>
      <c r="FHQ3" s="361"/>
      <c r="FHR3" s="361"/>
      <c r="FHS3" s="361"/>
      <c r="FHT3" s="361"/>
      <c r="FHU3" s="361"/>
      <c r="FHV3" s="361"/>
      <c r="FHW3" s="361"/>
      <c r="FHX3" s="361"/>
      <c r="FHY3" s="361"/>
      <c r="FHZ3" s="361"/>
      <c r="FIA3" s="361"/>
      <c r="FIB3" s="361"/>
      <c r="FIC3" s="361"/>
      <c r="FID3" s="361"/>
      <c r="FIE3" s="361"/>
      <c r="FIF3" s="361"/>
      <c r="FIG3" s="361"/>
      <c r="FIH3" s="361"/>
      <c r="FII3" s="361"/>
      <c r="FIJ3" s="361"/>
      <c r="FIK3" s="361"/>
      <c r="FIL3" s="361"/>
      <c r="FIM3" s="361"/>
      <c r="FIN3" s="361"/>
      <c r="FIO3" s="361"/>
      <c r="FIP3" s="361"/>
      <c r="FIQ3" s="361"/>
      <c r="FIR3" s="361"/>
      <c r="FIS3" s="361"/>
      <c r="FIT3" s="361"/>
      <c r="FIU3" s="361"/>
      <c r="FIV3" s="361"/>
      <c r="FIW3" s="361"/>
      <c r="FIX3" s="361"/>
      <c r="FIY3" s="361"/>
      <c r="FIZ3" s="361"/>
      <c r="FJA3" s="361"/>
      <c r="FJB3" s="361"/>
      <c r="FJC3" s="361"/>
      <c r="FJD3" s="361"/>
      <c r="FJE3" s="361"/>
      <c r="FJF3" s="361"/>
      <c r="FJG3" s="361"/>
      <c r="FJH3" s="361"/>
      <c r="FJI3" s="361"/>
      <c r="FJJ3" s="361"/>
      <c r="FJK3" s="361"/>
      <c r="FJL3" s="361"/>
      <c r="FJM3" s="361"/>
      <c r="FJN3" s="361"/>
      <c r="FJO3" s="361"/>
      <c r="FJP3" s="361"/>
      <c r="FJQ3" s="361"/>
      <c r="FJR3" s="361"/>
      <c r="FJS3" s="361"/>
      <c r="FJT3" s="361"/>
      <c r="FJU3" s="361"/>
      <c r="FJV3" s="361"/>
      <c r="FJW3" s="361"/>
      <c r="FJX3" s="361"/>
      <c r="FJY3" s="361"/>
      <c r="FJZ3" s="361"/>
      <c r="FKA3" s="361"/>
      <c r="FKB3" s="361"/>
      <c r="FKC3" s="361"/>
      <c r="FKD3" s="361"/>
      <c r="FKE3" s="361"/>
      <c r="FKF3" s="361"/>
      <c r="FKG3" s="361"/>
      <c r="FKH3" s="361"/>
      <c r="FKI3" s="361"/>
      <c r="FKJ3" s="361"/>
      <c r="FKK3" s="361"/>
      <c r="FKL3" s="361"/>
      <c r="FKM3" s="361"/>
      <c r="FKN3" s="361"/>
      <c r="FKO3" s="361"/>
      <c r="FKP3" s="361"/>
      <c r="FKQ3" s="361"/>
      <c r="FKR3" s="361"/>
      <c r="FKS3" s="361"/>
      <c r="FKT3" s="361"/>
      <c r="FKU3" s="361"/>
      <c r="FKV3" s="361"/>
      <c r="FKW3" s="361"/>
      <c r="FKX3" s="361"/>
      <c r="FKY3" s="361"/>
      <c r="FKZ3" s="361"/>
      <c r="FLA3" s="361"/>
      <c r="FLB3" s="361"/>
      <c r="FLC3" s="361"/>
      <c r="FLD3" s="361"/>
      <c r="FLE3" s="361"/>
      <c r="FLF3" s="361"/>
      <c r="FLG3" s="361"/>
      <c r="FLH3" s="361"/>
      <c r="FLI3" s="361"/>
      <c r="FLJ3" s="361"/>
      <c r="FLK3" s="361"/>
      <c r="FLL3" s="361"/>
      <c r="FLM3" s="361"/>
      <c r="FLN3" s="361"/>
      <c r="FLO3" s="361"/>
      <c r="FLP3" s="361"/>
      <c r="FLQ3" s="361"/>
      <c r="FLR3" s="361"/>
      <c r="FLS3" s="361"/>
      <c r="FLT3" s="361"/>
      <c r="FLU3" s="361"/>
      <c r="FLV3" s="361"/>
      <c r="FLW3" s="361"/>
      <c r="FLX3" s="361"/>
      <c r="FLY3" s="361"/>
      <c r="FLZ3" s="361"/>
      <c r="FMA3" s="361"/>
      <c r="FMB3" s="361"/>
      <c r="FMC3" s="361"/>
      <c r="FMD3" s="361"/>
      <c r="FME3" s="361"/>
      <c r="FMF3" s="361"/>
      <c r="FMG3" s="361"/>
      <c r="FMH3" s="361"/>
      <c r="FMI3" s="361"/>
      <c r="FMJ3" s="361"/>
      <c r="FMK3" s="361"/>
      <c r="FML3" s="361"/>
      <c r="FMM3" s="361"/>
      <c r="FMN3" s="361"/>
      <c r="FMO3" s="361"/>
      <c r="FMP3" s="361"/>
      <c r="FMQ3" s="361"/>
      <c r="FMR3" s="361"/>
      <c r="FMS3" s="361"/>
      <c r="FMT3" s="361"/>
      <c r="FMU3" s="361"/>
      <c r="FMV3" s="361"/>
      <c r="FMW3" s="361"/>
      <c r="FMX3" s="361"/>
      <c r="FMY3" s="361"/>
      <c r="FMZ3" s="361"/>
      <c r="FNA3" s="361"/>
      <c r="FNB3" s="361"/>
      <c r="FNC3" s="361"/>
      <c r="FND3" s="361"/>
      <c r="FNE3" s="361"/>
      <c r="FNF3" s="361"/>
      <c r="FNG3" s="361"/>
      <c r="FNH3" s="361"/>
      <c r="FNI3" s="361"/>
      <c r="FNJ3" s="361"/>
      <c r="FNK3" s="361"/>
      <c r="FNL3" s="361"/>
      <c r="FNM3" s="361"/>
      <c r="FNN3" s="361"/>
      <c r="FNO3" s="361"/>
      <c r="FNP3" s="361"/>
      <c r="FNQ3" s="361"/>
      <c r="FNR3" s="361"/>
      <c r="FNS3" s="361"/>
      <c r="FNT3" s="361"/>
      <c r="FNU3" s="361"/>
      <c r="FNV3" s="361"/>
      <c r="FNW3" s="361"/>
      <c r="FNX3" s="361"/>
      <c r="FNY3" s="361"/>
      <c r="FNZ3" s="361"/>
      <c r="FOA3" s="361"/>
      <c r="FOB3" s="361"/>
      <c r="FOC3" s="361"/>
      <c r="FOD3" s="361"/>
      <c r="FOE3" s="361"/>
      <c r="FOF3" s="361"/>
      <c r="FOG3" s="361"/>
      <c r="FOH3" s="361"/>
      <c r="FOI3" s="361"/>
      <c r="FOJ3" s="361"/>
      <c r="FOK3" s="361"/>
      <c r="FOL3" s="361"/>
      <c r="FOM3" s="361"/>
      <c r="FON3" s="361"/>
      <c r="FOO3" s="361"/>
      <c r="FOP3" s="361"/>
      <c r="FOQ3" s="361"/>
      <c r="FOR3" s="361"/>
      <c r="FOS3" s="361"/>
      <c r="FOT3" s="361"/>
      <c r="FOU3" s="361"/>
      <c r="FOV3" s="361"/>
      <c r="FOW3" s="361"/>
      <c r="FOX3" s="361"/>
      <c r="FOY3" s="361"/>
      <c r="FOZ3" s="361"/>
      <c r="FPA3" s="361"/>
      <c r="FPB3" s="361"/>
      <c r="FPC3" s="361"/>
      <c r="FPD3" s="361"/>
      <c r="FPE3" s="361"/>
      <c r="FPF3" s="361"/>
      <c r="FPG3" s="361"/>
      <c r="FPH3" s="361"/>
      <c r="FPI3" s="361"/>
      <c r="FPJ3" s="361"/>
      <c r="FPK3" s="361"/>
      <c r="FPL3" s="361"/>
      <c r="FPM3" s="361"/>
      <c r="FPN3" s="361"/>
      <c r="FPO3" s="361"/>
      <c r="FPP3" s="361"/>
      <c r="FPQ3" s="361"/>
      <c r="FPR3" s="361"/>
      <c r="FPS3" s="361"/>
      <c r="FPT3" s="361"/>
      <c r="FPU3" s="361"/>
      <c r="FPV3" s="361"/>
      <c r="FPW3" s="361"/>
      <c r="FPX3" s="361"/>
      <c r="FPY3" s="361"/>
      <c r="FPZ3" s="361"/>
      <c r="FQA3" s="361"/>
      <c r="FQB3" s="361"/>
      <c r="FQC3" s="361"/>
      <c r="FQD3" s="361"/>
      <c r="FQE3" s="361"/>
      <c r="FQF3" s="361"/>
      <c r="FQG3" s="361"/>
      <c r="FQH3" s="361"/>
      <c r="FQI3" s="361"/>
      <c r="FQJ3" s="361"/>
      <c r="FQK3" s="361"/>
      <c r="FQL3" s="361"/>
      <c r="FQM3" s="361"/>
      <c r="FQN3" s="361"/>
      <c r="FQO3" s="361"/>
      <c r="FQP3" s="361"/>
      <c r="FQQ3" s="361"/>
      <c r="FQR3" s="361"/>
      <c r="FQS3" s="361"/>
      <c r="FQT3" s="361"/>
      <c r="FQU3" s="361"/>
      <c r="FQV3" s="361"/>
      <c r="FQW3" s="361"/>
      <c r="FQX3" s="361"/>
      <c r="FQY3" s="361"/>
      <c r="FQZ3" s="361"/>
      <c r="FRA3" s="361"/>
      <c r="FRB3" s="361"/>
      <c r="FRC3" s="361"/>
      <c r="FRD3" s="361"/>
      <c r="FRE3" s="361"/>
      <c r="FRF3" s="361"/>
      <c r="FRG3" s="361"/>
      <c r="FRH3" s="361"/>
      <c r="FRI3" s="361"/>
      <c r="FRJ3" s="361"/>
      <c r="FRK3" s="361"/>
      <c r="FRL3" s="361"/>
      <c r="FRM3" s="361"/>
      <c r="FRN3" s="361"/>
      <c r="FRO3" s="361"/>
      <c r="FRP3" s="361"/>
      <c r="FRQ3" s="361"/>
      <c r="FRR3" s="361"/>
      <c r="FRS3" s="361"/>
      <c r="FRT3" s="361"/>
      <c r="FRU3" s="361"/>
      <c r="FRV3" s="361"/>
      <c r="FRW3" s="361"/>
      <c r="FRX3" s="361"/>
      <c r="FRY3" s="361"/>
      <c r="FRZ3" s="361"/>
      <c r="FSA3" s="361"/>
      <c r="FSB3" s="361"/>
      <c r="FSC3" s="361"/>
      <c r="FSD3" s="361"/>
      <c r="FSE3" s="361"/>
      <c r="FSF3" s="361"/>
      <c r="FSG3" s="361"/>
      <c r="FSH3" s="361"/>
      <c r="FSI3" s="361"/>
      <c r="FSJ3" s="361"/>
      <c r="FSK3" s="361"/>
      <c r="FSL3" s="361"/>
      <c r="FSM3" s="361"/>
      <c r="FSN3" s="361"/>
      <c r="FSO3" s="361"/>
      <c r="FSP3" s="361"/>
      <c r="FSQ3" s="361"/>
      <c r="FSR3" s="361"/>
      <c r="FSS3" s="361"/>
      <c r="FST3" s="361"/>
      <c r="FSU3" s="361"/>
      <c r="FSV3" s="361"/>
      <c r="FSW3" s="361"/>
      <c r="FSX3" s="361"/>
      <c r="FSY3" s="361"/>
      <c r="FSZ3" s="361"/>
      <c r="FTA3" s="361"/>
      <c r="FTB3" s="361"/>
      <c r="FTC3" s="361"/>
      <c r="FTD3" s="361"/>
      <c r="FTE3" s="361"/>
      <c r="FTF3" s="361"/>
      <c r="FTG3" s="361"/>
      <c r="FTH3" s="361"/>
      <c r="FTI3" s="361"/>
      <c r="FTJ3" s="361"/>
      <c r="FTK3" s="361"/>
      <c r="FTL3" s="361"/>
      <c r="FTM3" s="361"/>
      <c r="FTN3" s="361"/>
      <c r="FTO3" s="361"/>
      <c r="FTP3" s="361"/>
      <c r="FTQ3" s="361"/>
      <c r="FTR3" s="361"/>
      <c r="FTS3" s="361"/>
      <c r="FTT3" s="361"/>
      <c r="FTU3" s="361"/>
      <c r="FTV3" s="361"/>
      <c r="FTW3" s="361"/>
      <c r="FTX3" s="361"/>
      <c r="FTY3" s="361"/>
      <c r="FTZ3" s="361"/>
      <c r="FUA3" s="361"/>
      <c r="FUB3" s="361"/>
      <c r="FUC3" s="361"/>
      <c r="FUD3" s="361"/>
      <c r="FUE3" s="361"/>
      <c r="FUF3" s="361"/>
      <c r="FUG3" s="361"/>
      <c r="FUH3" s="361"/>
      <c r="FUI3" s="361"/>
      <c r="FUJ3" s="361"/>
      <c r="FUK3" s="361"/>
      <c r="FUL3" s="361"/>
      <c r="FUM3" s="361"/>
      <c r="FUN3" s="361"/>
      <c r="FUO3" s="361"/>
      <c r="FUP3" s="361"/>
      <c r="FUQ3" s="361"/>
      <c r="FUR3" s="361"/>
      <c r="FUS3" s="361"/>
      <c r="FUT3" s="361"/>
      <c r="FUU3" s="361"/>
      <c r="FUV3" s="361"/>
      <c r="FUW3" s="361"/>
      <c r="FUX3" s="361"/>
      <c r="FUY3" s="361"/>
      <c r="FUZ3" s="361"/>
      <c r="FVA3" s="361"/>
      <c r="FVB3" s="361"/>
      <c r="FVC3" s="361"/>
      <c r="FVD3" s="361"/>
      <c r="FVE3" s="361"/>
      <c r="FVF3" s="361"/>
      <c r="FVG3" s="361"/>
      <c r="FVH3" s="361"/>
      <c r="FVI3" s="361"/>
      <c r="FVJ3" s="361"/>
      <c r="FVK3" s="361"/>
      <c r="FVL3" s="361"/>
      <c r="FVM3" s="361"/>
      <c r="FVN3" s="361"/>
      <c r="FVO3" s="361"/>
      <c r="FVP3" s="361"/>
      <c r="FVQ3" s="361"/>
      <c r="FVR3" s="361"/>
      <c r="FVS3" s="361"/>
      <c r="FVT3" s="361"/>
      <c r="FVU3" s="361"/>
      <c r="FVV3" s="361"/>
      <c r="FVW3" s="361"/>
      <c r="FVX3" s="361"/>
      <c r="FVY3" s="361"/>
      <c r="FVZ3" s="361"/>
      <c r="FWA3" s="361"/>
      <c r="FWB3" s="361"/>
      <c r="FWC3" s="361"/>
      <c r="FWD3" s="361"/>
      <c r="FWE3" s="361"/>
      <c r="FWF3" s="361"/>
      <c r="FWG3" s="361"/>
      <c r="FWH3" s="361"/>
      <c r="FWI3" s="361"/>
      <c r="FWJ3" s="361"/>
      <c r="FWK3" s="361"/>
      <c r="FWL3" s="361"/>
      <c r="FWM3" s="361"/>
      <c r="FWN3" s="361"/>
      <c r="FWO3" s="361"/>
      <c r="FWP3" s="361"/>
      <c r="FWQ3" s="361"/>
      <c r="FWR3" s="361"/>
      <c r="FWS3" s="361"/>
      <c r="FWT3" s="361"/>
      <c r="FWU3" s="361"/>
      <c r="FWV3" s="361"/>
      <c r="FWW3" s="361"/>
      <c r="FWX3" s="361"/>
      <c r="FWY3" s="361"/>
      <c r="FWZ3" s="361"/>
      <c r="FXA3" s="361"/>
      <c r="FXB3" s="361"/>
      <c r="FXC3" s="361"/>
      <c r="FXD3" s="361"/>
      <c r="FXE3" s="361"/>
      <c r="FXF3" s="361"/>
      <c r="FXG3" s="361"/>
      <c r="FXH3" s="361"/>
      <c r="FXI3" s="361"/>
      <c r="FXJ3" s="361"/>
      <c r="FXK3" s="361"/>
      <c r="FXL3" s="361"/>
      <c r="FXM3" s="361"/>
      <c r="FXN3" s="361"/>
      <c r="FXO3" s="361"/>
      <c r="FXP3" s="361"/>
      <c r="FXQ3" s="361"/>
      <c r="FXR3" s="361"/>
      <c r="FXS3" s="361"/>
      <c r="FXT3" s="361"/>
      <c r="FXU3" s="361"/>
      <c r="FXV3" s="361"/>
      <c r="FXW3" s="361"/>
      <c r="FXX3" s="361"/>
      <c r="FXY3" s="361"/>
      <c r="FXZ3" s="361"/>
      <c r="FYA3" s="361"/>
      <c r="FYB3" s="361"/>
      <c r="FYC3" s="361"/>
      <c r="FYD3" s="361"/>
      <c r="FYE3" s="361"/>
      <c r="FYF3" s="361"/>
      <c r="FYG3" s="361"/>
      <c r="FYH3" s="361"/>
      <c r="FYI3" s="361"/>
      <c r="FYJ3" s="361"/>
      <c r="FYK3" s="361"/>
      <c r="FYL3" s="361"/>
      <c r="FYM3" s="361"/>
      <c r="FYN3" s="361"/>
      <c r="FYO3" s="361"/>
      <c r="FYP3" s="361"/>
      <c r="FYQ3" s="361"/>
      <c r="FYR3" s="361"/>
      <c r="FYS3" s="361"/>
      <c r="FYT3" s="361"/>
      <c r="FYU3" s="361"/>
      <c r="FYV3" s="361"/>
      <c r="FYW3" s="361"/>
      <c r="FYX3" s="361"/>
      <c r="FYY3" s="361"/>
      <c r="FYZ3" s="361"/>
      <c r="FZA3" s="361"/>
      <c r="FZB3" s="361"/>
      <c r="FZC3" s="361"/>
      <c r="FZD3" s="361"/>
      <c r="FZE3" s="361"/>
      <c r="FZF3" s="361"/>
      <c r="FZG3" s="361"/>
      <c r="FZH3" s="361"/>
      <c r="FZI3" s="361"/>
      <c r="FZJ3" s="361"/>
      <c r="FZK3" s="361"/>
      <c r="FZL3" s="361"/>
      <c r="FZM3" s="361"/>
      <c r="FZN3" s="361"/>
      <c r="FZO3" s="361"/>
      <c r="FZP3" s="361"/>
      <c r="FZQ3" s="361"/>
      <c r="FZR3" s="361"/>
      <c r="FZS3" s="361"/>
      <c r="FZT3" s="361"/>
      <c r="FZU3" s="361"/>
      <c r="FZV3" s="361"/>
      <c r="FZW3" s="361"/>
      <c r="FZX3" s="361"/>
      <c r="FZY3" s="361"/>
      <c r="FZZ3" s="361"/>
      <c r="GAA3" s="361"/>
      <c r="GAB3" s="361"/>
      <c r="GAC3" s="361"/>
      <c r="GAD3" s="361"/>
      <c r="GAE3" s="361"/>
      <c r="GAF3" s="361"/>
      <c r="GAG3" s="361"/>
      <c r="GAH3" s="361"/>
      <c r="GAI3" s="361"/>
      <c r="GAJ3" s="361"/>
      <c r="GAK3" s="361"/>
      <c r="GAL3" s="361"/>
      <c r="GAM3" s="361"/>
      <c r="GAN3" s="361"/>
      <c r="GAO3" s="361"/>
      <c r="GAP3" s="361"/>
      <c r="GAQ3" s="361"/>
      <c r="GAR3" s="361"/>
      <c r="GAS3" s="361"/>
      <c r="GAT3" s="361"/>
      <c r="GAU3" s="361"/>
      <c r="GAV3" s="361"/>
      <c r="GAW3" s="361"/>
      <c r="GAX3" s="361"/>
      <c r="GAY3" s="361"/>
      <c r="GAZ3" s="361"/>
      <c r="GBA3" s="361"/>
      <c r="GBB3" s="361"/>
      <c r="GBC3" s="361"/>
      <c r="GBD3" s="361"/>
      <c r="GBE3" s="361"/>
      <c r="GBF3" s="361"/>
      <c r="GBG3" s="361"/>
      <c r="GBH3" s="361"/>
      <c r="GBI3" s="361"/>
      <c r="GBJ3" s="361"/>
      <c r="GBK3" s="361"/>
      <c r="GBL3" s="361"/>
      <c r="GBM3" s="361"/>
      <c r="GBN3" s="361"/>
      <c r="GBO3" s="361"/>
      <c r="GBP3" s="361"/>
      <c r="GBQ3" s="361"/>
      <c r="GBR3" s="361"/>
      <c r="GBS3" s="361"/>
      <c r="GBT3" s="361"/>
      <c r="GBU3" s="361"/>
      <c r="GBV3" s="361"/>
      <c r="GBW3" s="361"/>
      <c r="GBX3" s="361"/>
      <c r="GBY3" s="361"/>
      <c r="GBZ3" s="361"/>
      <c r="GCA3" s="361"/>
      <c r="GCB3" s="361"/>
      <c r="GCC3" s="361"/>
      <c r="GCD3" s="361"/>
      <c r="GCE3" s="361"/>
      <c r="GCF3" s="361"/>
      <c r="GCG3" s="361"/>
      <c r="GCH3" s="361"/>
      <c r="GCI3" s="361"/>
      <c r="GCJ3" s="361"/>
      <c r="GCK3" s="361"/>
      <c r="GCL3" s="361"/>
      <c r="GCM3" s="361"/>
      <c r="GCN3" s="361"/>
      <c r="GCO3" s="361"/>
      <c r="GCP3" s="361"/>
      <c r="GCQ3" s="361"/>
      <c r="GCR3" s="361"/>
      <c r="GCS3" s="361"/>
      <c r="GCT3" s="361"/>
      <c r="GCU3" s="361"/>
      <c r="GCV3" s="361"/>
      <c r="GCW3" s="361"/>
      <c r="GCX3" s="361"/>
      <c r="GCY3" s="361"/>
      <c r="GCZ3" s="361"/>
      <c r="GDA3" s="361"/>
      <c r="GDB3" s="361"/>
      <c r="GDC3" s="361"/>
      <c r="GDD3" s="361"/>
      <c r="GDE3" s="361"/>
      <c r="GDF3" s="361"/>
      <c r="GDG3" s="361"/>
      <c r="GDH3" s="361"/>
      <c r="GDI3" s="361"/>
      <c r="GDJ3" s="361"/>
      <c r="GDK3" s="361"/>
      <c r="GDL3" s="361"/>
      <c r="GDM3" s="361"/>
      <c r="GDN3" s="361"/>
      <c r="GDO3" s="361"/>
      <c r="GDP3" s="361"/>
      <c r="GDQ3" s="361"/>
      <c r="GDR3" s="361"/>
      <c r="GDS3" s="361"/>
      <c r="GDT3" s="361"/>
      <c r="GDU3" s="361"/>
      <c r="GDV3" s="361"/>
      <c r="GDW3" s="361"/>
      <c r="GDX3" s="361"/>
      <c r="GDY3" s="361"/>
      <c r="GDZ3" s="361"/>
      <c r="GEA3" s="361"/>
      <c r="GEB3" s="361"/>
      <c r="GEC3" s="361"/>
      <c r="GED3" s="361"/>
      <c r="GEE3" s="361"/>
      <c r="GEF3" s="361"/>
      <c r="GEG3" s="361"/>
      <c r="GEH3" s="361"/>
      <c r="GEI3" s="361"/>
      <c r="GEJ3" s="361"/>
      <c r="GEK3" s="361"/>
      <c r="GEL3" s="361"/>
      <c r="GEM3" s="361"/>
      <c r="GEN3" s="361"/>
      <c r="GEO3" s="361"/>
      <c r="GEP3" s="361"/>
      <c r="GEQ3" s="361"/>
      <c r="GER3" s="361"/>
      <c r="GES3" s="361"/>
      <c r="GET3" s="361"/>
      <c r="GEU3" s="361"/>
      <c r="GEV3" s="361"/>
      <c r="GEW3" s="361"/>
      <c r="GEX3" s="361"/>
      <c r="GEY3" s="361"/>
      <c r="GEZ3" s="361"/>
      <c r="GFA3" s="361"/>
      <c r="GFB3" s="361"/>
      <c r="GFC3" s="361"/>
      <c r="GFD3" s="361"/>
      <c r="GFE3" s="361"/>
      <c r="GFF3" s="361"/>
      <c r="GFG3" s="361"/>
      <c r="GFH3" s="361"/>
      <c r="GFI3" s="361"/>
      <c r="GFJ3" s="361"/>
      <c r="GFK3" s="361"/>
      <c r="GFL3" s="361"/>
      <c r="GFM3" s="361"/>
      <c r="GFN3" s="361"/>
      <c r="GFO3" s="361"/>
      <c r="GFP3" s="361"/>
      <c r="GFQ3" s="361"/>
      <c r="GFR3" s="361"/>
      <c r="GFS3" s="361"/>
      <c r="GFT3" s="361"/>
      <c r="GFU3" s="361"/>
      <c r="GFV3" s="361"/>
      <c r="GFW3" s="361"/>
      <c r="GFX3" s="361"/>
      <c r="GFY3" s="361"/>
      <c r="GFZ3" s="361"/>
      <c r="GGA3" s="361"/>
      <c r="GGB3" s="361"/>
      <c r="GGC3" s="361"/>
      <c r="GGD3" s="361"/>
      <c r="GGE3" s="361"/>
      <c r="GGF3" s="361"/>
      <c r="GGG3" s="361"/>
      <c r="GGH3" s="361"/>
      <c r="GGI3" s="361"/>
      <c r="GGJ3" s="361"/>
      <c r="GGK3" s="361"/>
      <c r="GGL3" s="361"/>
      <c r="GGM3" s="361"/>
      <c r="GGN3" s="361"/>
      <c r="GGO3" s="361"/>
      <c r="GGP3" s="361"/>
      <c r="GGQ3" s="361"/>
      <c r="GGR3" s="361"/>
      <c r="GGS3" s="361"/>
      <c r="GGT3" s="361"/>
      <c r="GGU3" s="361"/>
      <c r="GGV3" s="361"/>
      <c r="GGW3" s="361"/>
      <c r="GGX3" s="361"/>
      <c r="GGY3" s="361"/>
      <c r="GGZ3" s="361"/>
      <c r="GHA3" s="361"/>
      <c r="GHB3" s="361"/>
      <c r="GHC3" s="361"/>
      <c r="GHD3" s="361"/>
      <c r="GHE3" s="361"/>
      <c r="GHF3" s="361"/>
      <c r="GHG3" s="361"/>
      <c r="GHH3" s="361"/>
      <c r="GHI3" s="361"/>
      <c r="GHJ3" s="361"/>
      <c r="GHK3" s="361"/>
      <c r="GHL3" s="361"/>
      <c r="GHM3" s="361"/>
      <c r="GHN3" s="361"/>
      <c r="GHO3" s="361"/>
      <c r="GHP3" s="361"/>
      <c r="GHQ3" s="361"/>
      <c r="GHR3" s="361"/>
      <c r="GHS3" s="361"/>
      <c r="GHT3" s="361"/>
      <c r="GHU3" s="361"/>
      <c r="GHV3" s="361"/>
      <c r="GHW3" s="361"/>
      <c r="GHX3" s="361"/>
      <c r="GHY3" s="361"/>
      <c r="GHZ3" s="361"/>
      <c r="GIA3" s="361"/>
      <c r="GIB3" s="361"/>
      <c r="GIC3" s="361"/>
      <c r="GID3" s="361"/>
      <c r="GIE3" s="361"/>
      <c r="GIF3" s="361"/>
      <c r="GIG3" s="361"/>
      <c r="GIH3" s="361"/>
      <c r="GII3" s="361"/>
      <c r="GIJ3" s="361"/>
      <c r="GIK3" s="361"/>
      <c r="GIL3" s="361"/>
      <c r="GIM3" s="361"/>
      <c r="GIN3" s="361"/>
      <c r="GIO3" s="361"/>
      <c r="GIP3" s="361"/>
      <c r="GIQ3" s="361"/>
      <c r="GIR3" s="361"/>
      <c r="GIS3" s="361"/>
      <c r="GIT3" s="361"/>
      <c r="GIU3" s="361"/>
      <c r="GIV3" s="361"/>
      <c r="GIW3" s="361"/>
      <c r="GIX3" s="361"/>
      <c r="GIY3" s="361"/>
      <c r="GIZ3" s="361"/>
      <c r="GJA3" s="361"/>
      <c r="GJB3" s="361"/>
      <c r="GJC3" s="361"/>
      <c r="GJD3" s="361"/>
      <c r="GJE3" s="361"/>
      <c r="GJF3" s="361"/>
      <c r="GJG3" s="361"/>
      <c r="GJH3" s="361"/>
      <c r="GJI3" s="361"/>
      <c r="GJJ3" s="361"/>
      <c r="GJK3" s="361"/>
      <c r="GJL3" s="361"/>
      <c r="GJM3" s="361"/>
      <c r="GJN3" s="361"/>
      <c r="GJO3" s="361"/>
      <c r="GJP3" s="361"/>
      <c r="GJQ3" s="361"/>
      <c r="GJR3" s="361"/>
      <c r="GJS3" s="361"/>
      <c r="GJT3" s="361"/>
      <c r="GJU3" s="361"/>
      <c r="GJV3" s="361"/>
      <c r="GJW3" s="361"/>
      <c r="GJX3" s="361"/>
      <c r="GJY3" s="361"/>
      <c r="GJZ3" s="361"/>
      <c r="GKA3" s="361"/>
      <c r="GKB3" s="361"/>
      <c r="GKC3" s="361"/>
      <c r="GKD3" s="361"/>
      <c r="GKE3" s="361"/>
      <c r="GKF3" s="361"/>
      <c r="GKG3" s="361"/>
      <c r="GKH3" s="361"/>
      <c r="GKI3" s="361"/>
      <c r="GKJ3" s="361"/>
      <c r="GKK3" s="361"/>
      <c r="GKL3" s="361"/>
      <c r="GKM3" s="361"/>
      <c r="GKN3" s="361"/>
      <c r="GKO3" s="361"/>
      <c r="GKP3" s="361"/>
      <c r="GKQ3" s="361"/>
      <c r="GKR3" s="361"/>
      <c r="GKS3" s="361"/>
      <c r="GKT3" s="361"/>
      <c r="GKU3" s="361"/>
      <c r="GKV3" s="361"/>
      <c r="GKW3" s="361"/>
      <c r="GKX3" s="361"/>
      <c r="GKY3" s="361"/>
      <c r="GKZ3" s="361"/>
      <c r="GLA3" s="361"/>
      <c r="GLB3" s="361"/>
      <c r="GLC3" s="361"/>
      <c r="GLD3" s="361"/>
      <c r="GLE3" s="361"/>
      <c r="GLF3" s="361"/>
      <c r="GLG3" s="361"/>
      <c r="GLH3" s="361"/>
      <c r="GLI3" s="361"/>
      <c r="GLJ3" s="361"/>
      <c r="GLK3" s="361"/>
      <c r="GLL3" s="361"/>
      <c r="GLM3" s="361"/>
      <c r="GLN3" s="361"/>
      <c r="GLO3" s="361"/>
      <c r="GLP3" s="361"/>
      <c r="GLQ3" s="361"/>
      <c r="GLR3" s="361"/>
      <c r="GLS3" s="361"/>
      <c r="GLT3" s="361"/>
      <c r="GLU3" s="361"/>
      <c r="GLV3" s="361"/>
      <c r="GLW3" s="361"/>
      <c r="GLX3" s="361"/>
      <c r="GLY3" s="361"/>
      <c r="GLZ3" s="361"/>
      <c r="GMA3" s="361"/>
      <c r="GMB3" s="361"/>
      <c r="GMC3" s="361"/>
      <c r="GMD3" s="361"/>
      <c r="GME3" s="361"/>
      <c r="GMF3" s="361"/>
      <c r="GMG3" s="361"/>
      <c r="GMH3" s="361"/>
      <c r="GMI3" s="361"/>
      <c r="GMJ3" s="361"/>
      <c r="GMK3" s="361"/>
      <c r="GML3" s="361"/>
      <c r="GMM3" s="361"/>
      <c r="GMN3" s="361"/>
      <c r="GMO3" s="361"/>
      <c r="GMP3" s="361"/>
      <c r="GMQ3" s="361"/>
      <c r="GMR3" s="361"/>
      <c r="GMS3" s="361"/>
      <c r="GMT3" s="361"/>
      <c r="GMU3" s="361"/>
      <c r="GMV3" s="361"/>
      <c r="GMW3" s="361"/>
      <c r="GMX3" s="361"/>
      <c r="GMY3" s="361"/>
      <c r="GMZ3" s="361"/>
      <c r="GNA3" s="361"/>
      <c r="GNB3" s="361"/>
      <c r="GNC3" s="361"/>
      <c r="GND3" s="361"/>
      <c r="GNE3" s="361"/>
      <c r="GNF3" s="361"/>
      <c r="GNG3" s="361"/>
      <c r="GNH3" s="361"/>
      <c r="GNI3" s="361"/>
      <c r="GNJ3" s="361"/>
      <c r="GNK3" s="361"/>
      <c r="GNL3" s="361"/>
      <c r="GNM3" s="361"/>
      <c r="GNN3" s="361"/>
      <c r="GNO3" s="361"/>
      <c r="GNP3" s="361"/>
      <c r="GNQ3" s="361"/>
      <c r="GNR3" s="361"/>
      <c r="GNS3" s="361"/>
      <c r="GNT3" s="361"/>
      <c r="GNU3" s="361"/>
      <c r="GNV3" s="361"/>
      <c r="GNW3" s="361"/>
      <c r="GNX3" s="361"/>
      <c r="GNY3" s="361"/>
      <c r="GNZ3" s="361"/>
      <c r="GOA3" s="361"/>
      <c r="GOB3" s="361"/>
      <c r="GOC3" s="361"/>
      <c r="GOD3" s="361"/>
      <c r="GOE3" s="361"/>
      <c r="GOF3" s="361"/>
      <c r="GOG3" s="361"/>
      <c r="GOH3" s="361"/>
      <c r="GOI3" s="361"/>
      <c r="GOJ3" s="361"/>
      <c r="GOK3" s="361"/>
      <c r="GOL3" s="361"/>
      <c r="GOM3" s="361"/>
      <c r="GON3" s="361"/>
      <c r="GOO3" s="361"/>
      <c r="GOP3" s="361"/>
      <c r="GOQ3" s="361"/>
      <c r="GOR3" s="361"/>
      <c r="GOS3" s="361"/>
      <c r="GOT3" s="361"/>
      <c r="GOU3" s="361"/>
      <c r="GOV3" s="361"/>
      <c r="GOW3" s="361"/>
      <c r="GOX3" s="361"/>
      <c r="GOY3" s="361"/>
      <c r="GOZ3" s="361"/>
      <c r="GPA3" s="361"/>
      <c r="GPB3" s="361"/>
      <c r="GPC3" s="361"/>
      <c r="GPD3" s="361"/>
      <c r="GPE3" s="361"/>
      <c r="GPF3" s="361"/>
      <c r="GPG3" s="361"/>
      <c r="GPH3" s="361"/>
      <c r="GPI3" s="361"/>
      <c r="GPJ3" s="361"/>
      <c r="GPK3" s="361"/>
      <c r="GPL3" s="361"/>
      <c r="GPM3" s="361"/>
      <c r="GPN3" s="361"/>
      <c r="GPO3" s="361"/>
      <c r="GPP3" s="361"/>
      <c r="GPQ3" s="361"/>
      <c r="GPR3" s="361"/>
      <c r="GPS3" s="361"/>
      <c r="GPT3" s="361"/>
      <c r="GPU3" s="361"/>
      <c r="GPV3" s="361"/>
      <c r="GPW3" s="361"/>
      <c r="GPX3" s="361"/>
      <c r="GPY3" s="361"/>
      <c r="GPZ3" s="361"/>
      <c r="GQA3" s="361"/>
      <c r="GQB3" s="361"/>
      <c r="GQC3" s="361"/>
      <c r="GQD3" s="361"/>
      <c r="GQE3" s="361"/>
      <c r="GQF3" s="361"/>
      <c r="GQG3" s="361"/>
      <c r="GQH3" s="361"/>
      <c r="GQI3" s="361"/>
      <c r="GQJ3" s="361"/>
      <c r="GQK3" s="361"/>
      <c r="GQL3" s="361"/>
      <c r="GQM3" s="361"/>
      <c r="GQN3" s="361"/>
      <c r="GQO3" s="361"/>
      <c r="GQP3" s="361"/>
      <c r="GQQ3" s="361"/>
      <c r="GQR3" s="361"/>
      <c r="GQS3" s="361"/>
      <c r="GQT3" s="361"/>
      <c r="GQU3" s="361"/>
      <c r="GQV3" s="361"/>
      <c r="GQW3" s="361"/>
      <c r="GQX3" s="361"/>
      <c r="GQY3" s="361"/>
      <c r="GQZ3" s="361"/>
      <c r="GRA3" s="361"/>
      <c r="GRB3" s="361"/>
      <c r="GRC3" s="361"/>
      <c r="GRD3" s="361"/>
      <c r="GRE3" s="361"/>
      <c r="GRF3" s="361"/>
      <c r="GRG3" s="361"/>
      <c r="GRH3" s="361"/>
      <c r="GRI3" s="361"/>
      <c r="GRJ3" s="361"/>
      <c r="GRK3" s="361"/>
      <c r="GRL3" s="361"/>
      <c r="GRM3" s="361"/>
      <c r="GRN3" s="361"/>
      <c r="GRO3" s="361"/>
      <c r="GRP3" s="361"/>
      <c r="GRQ3" s="361"/>
      <c r="GRR3" s="361"/>
      <c r="GRS3" s="361"/>
      <c r="GRT3" s="361"/>
      <c r="GRU3" s="361"/>
      <c r="GRV3" s="361"/>
      <c r="GRW3" s="361"/>
      <c r="GRX3" s="361"/>
      <c r="GRY3" s="361"/>
      <c r="GRZ3" s="361"/>
      <c r="GSA3" s="361"/>
      <c r="GSB3" s="361"/>
      <c r="GSC3" s="361"/>
      <c r="GSD3" s="361"/>
      <c r="GSE3" s="361"/>
      <c r="GSF3" s="361"/>
      <c r="GSG3" s="361"/>
      <c r="GSH3" s="361"/>
      <c r="GSI3" s="361"/>
      <c r="GSJ3" s="361"/>
      <c r="GSK3" s="361"/>
      <c r="GSL3" s="361"/>
      <c r="GSM3" s="361"/>
      <c r="GSN3" s="361"/>
      <c r="GSO3" s="361"/>
      <c r="GSP3" s="361"/>
      <c r="GSQ3" s="361"/>
      <c r="GSR3" s="361"/>
      <c r="GSS3" s="361"/>
      <c r="GST3" s="361"/>
      <c r="GSU3" s="361"/>
      <c r="GSV3" s="361"/>
      <c r="GSW3" s="361"/>
      <c r="GSX3" s="361"/>
      <c r="GSY3" s="361"/>
      <c r="GSZ3" s="361"/>
      <c r="GTA3" s="361"/>
      <c r="GTB3" s="361"/>
      <c r="GTC3" s="361"/>
      <c r="GTD3" s="361"/>
      <c r="GTE3" s="361"/>
      <c r="GTF3" s="361"/>
      <c r="GTG3" s="361"/>
      <c r="GTH3" s="361"/>
      <c r="GTI3" s="361"/>
      <c r="GTJ3" s="361"/>
      <c r="GTK3" s="361"/>
      <c r="GTL3" s="361"/>
      <c r="GTM3" s="361"/>
      <c r="GTN3" s="361"/>
      <c r="GTO3" s="361"/>
      <c r="GTP3" s="361"/>
      <c r="GTQ3" s="361"/>
      <c r="GTR3" s="361"/>
      <c r="GTS3" s="361"/>
      <c r="GTT3" s="361"/>
      <c r="GTU3" s="361"/>
      <c r="GTV3" s="361"/>
      <c r="GTW3" s="361"/>
      <c r="GTX3" s="361"/>
      <c r="GTY3" s="361"/>
      <c r="GTZ3" s="361"/>
      <c r="GUA3" s="361"/>
      <c r="GUB3" s="361"/>
      <c r="GUC3" s="361"/>
      <c r="GUD3" s="361"/>
      <c r="GUE3" s="361"/>
      <c r="GUF3" s="361"/>
      <c r="GUG3" s="361"/>
      <c r="GUH3" s="361"/>
      <c r="GUI3" s="361"/>
      <c r="GUJ3" s="361"/>
      <c r="GUK3" s="361"/>
      <c r="GUL3" s="361"/>
      <c r="GUM3" s="361"/>
      <c r="GUN3" s="361"/>
      <c r="GUO3" s="361"/>
      <c r="GUP3" s="361"/>
      <c r="GUQ3" s="361"/>
      <c r="GUR3" s="361"/>
      <c r="GUS3" s="361"/>
      <c r="GUT3" s="361"/>
      <c r="GUU3" s="361"/>
      <c r="GUV3" s="361"/>
      <c r="GUW3" s="361"/>
      <c r="GUX3" s="361"/>
      <c r="GUY3" s="361"/>
      <c r="GUZ3" s="361"/>
      <c r="GVA3" s="361"/>
      <c r="GVB3" s="361"/>
      <c r="GVC3" s="361"/>
      <c r="GVD3" s="361"/>
      <c r="GVE3" s="361"/>
      <c r="GVF3" s="361"/>
      <c r="GVG3" s="361"/>
      <c r="GVH3" s="361"/>
      <c r="GVI3" s="361"/>
      <c r="GVJ3" s="361"/>
      <c r="GVK3" s="361"/>
      <c r="GVL3" s="361"/>
      <c r="GVM3" s="361"/>
      <c r="GVN3" s="361"/>
      <c r="GVO3" s="361"/>
      <c r="GVP3" s="361"/>
      <c r="GVQ3" s="361"/>
      <c r="GVR3" s="361"/>
      <c r="GVS3" s="361"/>
      <c r="GVT3" s="361"/>
      <c r="GVU3" s="361"/>
      <c r="GVV3" s="361"/>
      <c r="GVW3" s="361"/>
      <c r="GVX3" s="361"/>
      <c r="GVY3" s="361"/>
      <c r="GVZ3" s="361"/>
      <c r="GWA3" s="361"/>
      <c r="GWB3" s="361"/>
      <c r="GWC3" s="361"/>
      <c r="GWD3" s="361"/>
      <c r="GWE3" s="361"/>
      <c r="GWF3" s="361"/>
      <c r="GWG3" s="361"/>
      <c r="GWH3" s="361"/>
      <c r="GWI3" s="361"/>
      <c r="GWJ3" s="361"/>
      <c r="GWK3" s="361"/>
      <c r="GWL3" s="361"/>
      <c r="GWM3" s="361"/>
      <c r="GWN3" s="361"/>
      <c r="GWO3" s="361"/>
      <c r="GWP3" s="361"/>
      <c r="GWQ3" s="361"/>
      <c r="GWR3" s="361"/>
      <c r="GWS3" s="361"/>
      <c r="GWT3" s="361"/>
      <c r="GWU3" s="361"/>
      <c r="GWV3" s="361"/>
      <c r="GWW3" s="361"/>
      <c r="GWX3" s="361"/>
      <c r="GWY3" s="361"/>
      <c r="GWZ3" s="361"/>
      <c r="GXA3" s="361"/>
      <c r="GXB3" s="361"/>
      <c r="GXC3" s="361"/>
      <c r="GXD3" s="361"/>
      <c r="GXE3" s="361"/>
      <c r="GXF3" s="361"/>
      <c r="GXG3" s="361"/>
      <c r="GXH3" s="361"/>
      <c r="GXI3" s="361"/>
      <c r="GXJ3" s="361"/>
      <c r="GXK3" s="361"/>
      <c r="GXL3" s="361"/>
      <c r="GXM3" s="361"/>
      <c r="GXN3" s="361"/>
      <c r="GXO3" s="361"/>
      <c r="GXP3" s="361"/>
      <c r="GXQ3" s="361"/>
      <c r="GXR3" s="361"/>
      <c r="GXS3" s="361"/>
      <c r="GXT3" s="361"/>
      <c r="GXU3" s="361"/>
      <c r="GXV3" s="361"/>
      <c r="GXW3" s="361"/>
      <c r="GXX3" s="361"/>
      <c r="GXY3" s="361"/>
      <c r="GXZ3" s="361"/>
      <c r="GYA3" s="361"/>
      <c r="GYB3" s="361"/>
      <c r="GYC3" s="361"/>
      <c r="GYD3" s="361"/>
      <c r="GYE3" s="361"/>
      <c r="GYF3" s="361"/>
      <c r="GYG3" s="361"/>
      <c r="GYH3" s="361"/>
      <c r="GYI3" s="361"/>
      <c r="GYJ3" s="361"/>
      <c r="GYK3" s="361"/>
      <c r="GYL3" s="361"/>
      <c r="GYM3" s="361"/>
      <c r="GYN3" s="361"/>
      <c r="GYO3" s="361"/>
      <c r="GYP3" s="361"/>
      <c r="GYQ3" s="361"/>
      <c r="GYR3" s="361"/>
      <c r="GYS3" s="361"/>
      <c r="GYT3" s="361"/>
      <c r="GYU3" s="361"/>
      <c r="GYV3" s="361"/>
      <c r="GYW3" s="361"/>
      <c r="GYX3" s="361"/>
      <c r="GYY3" s="361"/>
      <c r="GYZ3" s="361"/>
      <c r="GZA3" s="361"/>
      <c r="GZB3" s="361"/>
      <c r="GZC3" s="361"/>
      <c r="GZD3" s="361"/>
      <c r="GZE3" s="361"/>
      <c r="GZF3" s="361"/>
      <c r="GZG3" s="361"/>
      <c r="GZH3" s="361"/>
      <c r="GZI3" s="361"/>
      <c r="GZJ3" s="361"/>
      <c r="GZK3" s="361"/>
      <c r="GZL3" s="361"/>
      <c r="GZM3" s="361"/>
      <c r="GZN3" s="361"/>
      <c r="GZO3" s="361"/>
      <c r="GZP3" s="361"/>
      <c r="GZQ3" s="361"/>
      <c r="GZR3" s="361"/>
      <c r="GZS3" s="361"/>
      <c r="GZT3" s="361"/>
      <c r="GZU3" s="361"/>
      <c r="GZV3" s="361"/>
      <c r="GZW3" s="361"/>
      <c r="GZX3" s="361"/>
      <c r="GZY3" s="361"/>
      <c r="GZZ3" s="361"/>
      <c r="HAA3" s="361"/>
      <c r="HAB3" s="361"/>
      <c r="HAC3" s="361"/>
      <c r="HAD3" s="361"/>
      <c r="HAE3" s="361"/>
      <c r="HAF3" s="361"/>
      <c r="HAG3" s="361"/>
      <c r="HAH3" s="361"/>
      <c r="HAI3" s="361"/>
      <c r="HAJ3" s="361"/>
      <c r="HAK3" s="361"/>
      <c r="HAL3" s="361"/>
      <c r="HAM3" s="361"/>
      <c r="HAN3" s="361"/>
      <c r="HAO3" s="361"/>
      <c r="HAP3" s="361"/>
      <c r="HAQ3" s="361"/>
      <c r="HAR3" s="361"/>
      <c r="HAS3" s="361"/>
      <c r="HAT3" s="361"/>
      <c r="HAU3" s="361"/>
      <c r="HAV3" s="361"/>
      <c r="HAW3" s="361"/>
      <c r="HAX3" s="361"/>
      <c r="HAY3" s="361"/>
      <c r="HAZ3" s="361"/>
      <c r="HBA3" s="361"/>
      <c r="HBB3" s="361"/>
      <c r="HBC3" s="361"/>
      <c r="HBD3" s="361"/>
      <c r="HBE3" s="361"/>
      <c r="HBF3" s="361"/>
      <c r="HBG3" s="361"/>
      <c r="HBH3" s="361"/>
      <c r="HBI3" s="361"/>
      <c r="HBJ3" s="361"/>
      <c r="HBK3" s="361"/>
      <c r="HBL3" s="361"/>
      <c r="HBM3" s="361"/>
      <c r="HBN3" s="361"/>
      <c r="HBO3" s="361"/>
      <c r="HBP3" s="361"/>
      <c r="HBQ3" s="361"/>
      <c r="HBR3" s="361"/>
      <c r="HBS3" s="361"/>
      <c r="HBT3" s="361"/>
      <c r="HBU3" s="361"/>
      <c r="HBV3" s="361"/>
      <c r="HBW3" s="361"/>
      <c r="HBX3" s="361"/>
      <c r="HBY3" s="361"/>
      <c r="HBZ3" s="361"/>
      <c r="HCA3" s="361"/>
      <c r="HCB3" s="361"/>
      <c r="HCC3" s="361"/>
      <c r="HCD3" s="361"/>
      <c r="HCE3" s="361"/>
      <c r="HCF3" s="361"/>
      <c r="HCG3" s="361"/>
      <c r="HCH3" s="361"/>
      <c r="HCI3" s="361"/>
      <c r="HCJ3" s="361"/>
      <c r="HCK3" s="361"/>
      <c r="HCL3" s="361"/>
      <c r="HCM3" s="361"/>
      <c r="HCN3" s="361"/>
      <c r="HCO3" s="361"/>
      <c r="HCP3" s="361"/>
      <c r="HCQ3" s="361"/>
      <c r="HCR3" s="361"/>
      <c r="HCS3" s="361"/>
      <c r="HCT3" s="361"/>
      <c r="HCU3" s="361"/>
      <c r="HCV3" s="361"/>
      <c r="HCW3" s="361"/>
      <c r="HCX3" s="361"/>
      <c r="HCY3" s="361"/>
      <c r="HCZ3" s="361"/>
      <c r="HDA3" s="361"/>
      <c r="HDB3" s="361"/>
      <c r="HDC3" s="361"/>
      <c r="HDD3" s="361"/>
      <c r="HDE3" s="361"/>
      <c r="HDF3" s="361"/>
      <c r="HDG3" s="361"/>
      <c r="HDH3" s="361"/>
      <c r="HDI3" s="361"/>
      <c r="HDJ3" s="361"/>
      <c r="HDK3" s="361"/>
      <c r="HDL3" s="361"/>
      <c r="HDM3" s="361"/>
      <c r="HDN3" s="361"/>
      <c r="HDO3" s="361"/>
      <c r="HDP3" s="361"/>
      <c r="HDQ3" s="361"/>
      <c r="HDR3" s="361"/>
      <c r="HDS3" s="361"/>
      <c r="HDT3" s="361"/>
      <c r="HDU3" s="361"/>
      <c r="HDV3" s="361"/>
      <c r="HDW3" s="361"/>
      <c r="HDX3" s="361"/>
      <c r="HDY3" s="361"/>
      <c r="HDZ3" s="361"/>
      <c r="HEA3" s="361"/>
      <c r="HEB3" s="361"/>
      <c r="HEC3" s="361"/>
      <c r="HED3" s="361"/>
      <c r="HEE3" s="361"/>
      <c r="HEF3" s="361"/>
      <c r="HEG3" s="361"/>
      <c r="HEH3" s="361"/>
      <c r="HEI3" s="361"/>
      <c r="HEJ3" s="361"/>
      <c r="HEK3" s="361"/>
      <c r="HEL3" s="361"/>
      <c r="HEM3" s="361"/>
      <c r="HEN3" s="361"/>
      <c r="HEO3" s="361"/>
      <c r="HEP3" s="361"/>
      <c r="HEQ3" s="361"/>
      <c r="HER3" s="361"/>
      <c r="HES3" s="361"/>
      <c r="HET3" s="361"/>
      <c r="HEU3" s="361"/>
      <c r="HEV3" s="361"/>
      <c r="HEW3" s="361"/>
      <c r="HEX3" s="361"/>
      <c r="HEY3" s="361"/>
      <c r="HEZ3" s="361"/>
      <c r="HFA3" s="361"/>
      <c r="HFB3" s="361"/>
      <c r="HFC3" s="361"/>
      <c r="HFD3" s="361"/>
      <c r="HFE3" s="361"/>
      <c r="HFF3" s="361"/>
      <c r="HFG3" s="361"/>
      <c r="HFH3" s="361"/>
      <c r="HFI3" s="361"/>
      <c r="HFJ3" s="361"/>
      <c r="HFK3" s="361"/>
      <c r="HFL3" s="361"/>
      <c r="HFM3" s="361"/>
      <c r="HFN3" s="361"/>
      <c r="HFO3" s="361"/>
      <c r="HFP3" s="361"/>
      <c r="HFQ3" s="361"/>
      <c r="HFR3" s="361"/>
      <c r="HFS3" s="361"/>
      <c r="HFT3" s="361"/>
      <c r="HFU3" s="361"/>
      <c r="HFV3" s="361"/>
      <c r="HFW3" s="361"/>
      <c r="HFX3" s="361"/>
      <c r="HFY3" s="361"/>
      <c r="HFZ3" s="361"/>
      <c r="HGA3" s="361"/>
      <c r="HGB3" s="361"/>
      <c r="HGC3" s="361"/>
      <c r="HGD3" s="361"/>
      <c r="HGE3" s="361"/>
      <c r="HGF3" s="361"/>
      <c r="HGG3" s="361"/>
      <c r="HGH3" s="361"/>
      <c r="HGI3" s="361"/>
      <c r="HGJ3" s="361"/>
      <c r="HGK3" s="361"/>
      <c r="HGL3" s="361"/>
      <c r="HGM3" s="361"/>
      <c r="HGN3" s="361"/>
      <c r="HGO3" s="361"/>
      <c r="HGP3" s="361"/>
      <c r="HGQ3" s="361"/>
      <c r="HGR3" s="361"/>
      <c r="HGS3" s="361"/>
      <c r="HGT3" s="361"/>
      <c r="HGU3" s="361"/>
      <c r="HGV3" s="361"/>
      <c r="HGW3" s="361"/>
      <c r="HGX3" s="361"/>
      <c r="HGY3" s="361"/>
      <c r="HGZ3" s="361"/>
      <c r="HHA3" s="361"/>
      <c r="HHB3" s="361"/>
      <c r="HHC3" s="361"/>
      <c r="HHD3" s="361"/>
      <c r="HHE3" s="361"/>
      <c r="HHF3" s="361"/>
      <c r="HHG3" s="361"/>
      <c r="HHH3" s="361"/>
      <c r="HHI3" s="361"/>
      <c r="HHJ3" s="361"/>
      <c r="HHK3" s="361"/>
      <c r="HHL3" s="361"/>
      <c r="HHM3" s="361"/>
      <c r="HHN3" s="361"/>
      <c r="HHO3" s="361"/>
      <c r="HHP3" s="361"/>
      <c r="HHQ3" s="361"/>
      <c r="HHR3" s="361"/>
      <c r="HHS3" s="361"/>
      <c r="HHT3" s="361"/>
      <c r="HHU3" s="361"/>
      <c r="HHV3" s="361"/>
      <c r="HHW3" s="361"/>
      <c r="HHX3" s="361"/>
      <c r="HHY3" s="361"/>
      <c r="HHZ3" s="361"/>
      <c r="HIA3" s="361"/>
      <c r="HIB3" s="361"/>
      <c r="HIC3" s="361"/>
      <c r="HID3" s="361"/>
      <c r="HIE3" s="361"/>
      <c r="HIF3" s="361"/>
      <c r="HIG3" s="361"/>
      <c r="HIH3" s="361"/>
      <c r="HII3" s="361"/>
      <c r="HIJ3" s="361"/>
      <c r="HIK3" s="361"/>
      <c r="HIL3" s="361"/>
      <c r="HIM3" s="361"/>
      <c r="HIN3" s="361"/>
      <c r="HIO3" s="361"/>
      <c r="HIP3" s="361"/>
      <c r="HIQ3" s="361"/>
      <c r="HIR3" s="361"/>
      <c r="HIS3" s="361"/>
      <c r="HIT3" s="361"/>
      <c r="HIU3" s="361"/>
      <c r="HIV3" s="361"/>
      <c r="HIW3" s="361"/>
      <c r="HIX3" s="361"/>
      <c r="HIY3" s="361"/>
      <c r="HIZ3" s="361"/>
      <c r="HJA3" s="361"/>
      <c r="HJB3" s="361"/>
      <c r="HJC3" s="361"/>
      <c r="HJD3" s="361"/>
      <c r="HJE3" s="361"/>
      <c r="HJF3" s="361"/>
      <c r="HJG3" s="361"/>
      <c r="HJH3" s="361"/>
      <c r="HJI3" s="361"/>
      <c r="HJJ3" s="361"/>
      <c r="HJK3" s="361"/>
      <c r="HJL3" s="361"/>
      <c r="HJM3" s="361"/>
      <c r="HJN3" s="361"/>
      <c r="HJO3" s="361"/>
      <c r="HJP3" s="361"/>
      <c r="HJQ3" s="361"/>
      <c r="HJR3" s="361"/>
      <c r="HJS3" s="361"/>
      <c r="HJT3" s="361"/>
      <c r="HJU3" s="361"/>
      <c r="HJV3" s="361"/>
      <c r="HJW3" s="361"/>
      <c r="HJX3" s="361"/>
      <c r="HJY3" s="361"/>
      <c r="HJZ3" s="361"/>
      <c r="HKA3" s="361"/>
      <c r="HKB3" s="361"/>
      <c r="HKC3" s="361"/>
      <c r="HKD3" s="361"/>
      <c r="HKE3" s="361"/>
      <c r="HKF3" s="361"/>
      <c r="HKG3" s="361"/>
      <c r="HKH3" s="361"/>
      <c r="HKI3" s="361"/>
      <c r="HKJ3" s="361"/>
      <c r="HKK3" s="361"/>
      <c r="HKL3" s="361"/>
      <c r="HKM3" s="361"/>
      <c r="HKN3" s="361"/>
      <c r="HKO3" s="361"/>
      <c r="HKP3" s="361"/>
      <c r="HKQ3" s="361"/>
      <c r="HKR3" s="361"/>
      <c r="HKS3" s="361"/>
      <c r="HKT3" s="361"/>
      <c r="HKU3" s="361"/>
      <c r="HKV3" s="361"/>
      <c r="HKW3" s="361"/>
      <c r="HKX3" s="361"/>
      <c r="HKY3" s="361"/>
      <c r="HKZ3" s="361"/>
      <c r="HLA3" s="361"/>
      <c r="HLB3" s="361"/>
      <c r="HLC3" s="361"/>
      <c r="HLD3" s="361"/>
      <c r="HLE3" s="361"/>
      <c r="HLF3" s="361"/>
      <c r="HLG3" s="361"/>
      <c r="HLH3" s="361"/>
      <c r="HLI3" s="361"/>
      <c r="HLJ3" s="361"/>
      <c r="HLK3" s="361"/>
      <c r="HLL3" s="361"/>
      <c r="HLM3" s="361"/>
      <c r="HLN3" s="361"/>
      <c r="HLO3" s="361"/>
      <c r="HLP3" s="361"/>
      <c r="HLQ3" s="361"/>
      <c r="HLR3" s="361"/>
      <c r="HLS3" s="361"/>
      <c r="HLT3" s="361"/>
      <c r="HLU3" s="361"/>
      <c r="HLV3" s="361"/>
      <c r="HLW3" s="361"/>
      <c r="HLX3" s="361"/>
      <c r="HLY3" s="361"/>
      <c r="HLZ3" s="361"/>
      <c r="HMA3" s="361"/>
      <c r="HMB3" s="361"/>
      <c r="HMC3" s="361"/>
      <c r="HMD3" s="361"/>
      <c r="HME3" s="361"/>
      <c r="HMF3" s="361"/>
      <c r="HMG3" s="361"/>
      <c r="HMH3" s="361"/>
      <c r="HMI3" s="361"/>
      <c r="HMJ3" s="361"/>
      <c r="HMK3" s="361"/>
      <c r="HML3" s="361"/>
      <c r="HMM3" s="361"/>
      <c r="HMN3" s="361"/>
      <c r="HMO3" s="361"/>
      <c r="HMP3" s="361"/>
      <c r="HMQ3" s="361"/>
      <c r="HMR3" s="361"/>
      <c r="HMS3" s="361"/>
      <c r="HMT3" s="361"/>
      <c r="HMU3" s="361"/>
      <c r="HMV3" s="361"/>
      <c r="HMW3" s="361"/>
      <c r="HMX3" s="361"/>
      <c r="HMY3" s="361"/>
      <c r="HMZ3" s="361"/>
      <c r="HNA3" s="361"/>
      <c r="HNB3" s="361"/>
      <c r="HNC3" s="361"/>
      <c r="HND3" s="361"/>
      <c r="HNE3" s="361"/>
      <c r="HNF3" s="361"/>
      <c r="HNG3" s="361"/>
      <c r="HNH3" s="361"/>
      <c r="HNI3" s="361"/>
      <c r="HNJ3" s="361"/>
      <c r="HNK3" s="361"/>
      <c r="HNL3" s="361"/>
      <c r="HNM3" s="361"/>
      <c r="HNN3" s="361"/>
      <c r="HNO3" s="361"/>
      <c r="HNP3" s="361"/>
      <c r="HNQ3" s="361"/>
      <c r="HNR3" s="361"/>
      <c r="HNS3" s="361"/>
      <c r="HNT3" s="361"/>
      <c r="HNU3" s="361"/>
      <c r="HNV3" s="361"/>
      <c r="HNW3" s="361"/>
      <c r="HNX3" s="361"/>
      <c r="HNY3" s="361"/>
      <c r="HNZ3" s="361"/>
      <c r="HOA3" s="361"/>
      <c r="HOB3" s="361"/>
      <c r="HOC3" s="361"/>
      <c r="HOD3" s="361"/>
      <c r="HOE3" s="361"/>
      <c r="HOF3" s="361"/>
      <c r="HOG3" s="361"/>
      <c r="HOH3" s="361"/>
      <c r="HOI3" s="361"/>
      <c r="HOJ3" s="361"/>
      <c r="HOK3" s="361"/>
      <c r="HOL3" s="361"/>
      <c r="HOM3" s="361"/>
      <c r="HON3" s="361"/>
      <c r="HOO3" s="361"/>
      <c r="HOP3" s="361"/>
      <c r="HOQ3" s="361"/>
      <c r="HOR3" s="361"/>
      <c r="HOS3" s="361"/>
      <c r="HOT3" s="361"/>
      <c r="HOU3" s="361"/>
      <c r="HOV3" s="361"/>
      <c r="HOW3" s="361"/>
      <c r="HOX3" s="361"/>
      <c r="HOY3" s="361"/>
      <c r="HOZ3" s="361"/>
      <c r="HPA3" s="361"/>
      <c r="HPB3" s="361"/>
      <c r="HPC3" s="361"/>
      <c r="HPD3" s="361"/>
      <c r="HPE3" s="361"/>
      <c r="HPF3" s="361"/>
      <c r="HPG3" s="361"/>
      <c r="HPH3" s="361"/>
      <c r="HPI3" s="361"/>
      <c r="HPJ3" s="361"/>
      <c r="HPK3" s="361"/>
      <c r="HPL3" s="361"/>
      <c r="HPM3" s="361"/>
      <c r="HPN3" s="361"/>
      <c r="HPO3" s="361"/>
      <c r="HPP3" s="361"/>
      <c r="HPQ3" s="361"/>
      <c r="HPR3" s="361"/>
      <c r="HPS3" s="361"/>
      <c r="HPT3" s="361"/>
      <c r="HPU3" s="361"/>
      <c r="HPV3" s="361"/>
      <c r="HPW3" s="361"/>
      <c r="HPX3" s="361"/>
      <c r="HPY3" s="361"/>
      <c r="HPZ3" s="361"/>
      <c r="HQA3" s="361"/>
      <c r="HQB3" s="361"/>
      <c r="HQC3" s="361"/>
      <c r="HQD3" s="361"/>
      <c r="HQE3" s="361"/>
      <c r="HQF3" s="361"/>
      <c r="HQG3" s="361"/>
      <c r="HQH3" s="361"/>
      <c r="HQI3" s="361"/>
      <c r="HQJ3" s="361"/>
      <c r="HQK3" s="361"/>
      <c r="HQL3" s="361"/>
      <c r="HQM3" s="361"/>
      <c r="HQN3" s="361"/>
      <c r="HQO3" s="361"/>
      <c r="HQP3" s="361"/>
      <c r="HQQ3" s="361"/>
      <c r="HQR3" s="361"/>
      <c r="HQS3" s="361"/>
      <c r="HQT3" s="361"/>
      <c r="HQU3" s="361"/>
      <c r="HQV3" s="361"/>
      <c r="HQW3" s="361"/>
      <c r="HQX3" s="361"/>
      <c r="HQY3" s="361"/>
      <c r="HQZ3" s="361"/>
      <c r="HRA3" s="361"/>
      <c r="HRB3" s="361"/>
      <c r="HRC3" s="361"/>
      <c r="HRD3" s="361"/>
      <c r="HRE3" s="361"/>
      <c r="HRF3" s="361"/>
      <c r="HRG3" s="361"/>
      <c r="HRH3" s="361"/>
      <c r="HRI3" s="361"/>
      <c r="HRJ3" s="361"/>
      <c r="HRK3" s="361"/>
      <c r="HRL3" s="361"/>
      <c r="HRM3" s="361"/>
      <c r="HRN3" s="361"/>
      <c r="HRO3" s="361"/>
      <c r="HRP3" s="361"/>
      <c r="HRQ3" s="361"/>
      <c r="HRR3" s="361"/>
      <c r="HRS3" s="361"/>
      <c r="HRT3" s="361"/>
      <c r="HRU3" s="361"/>
      <c r="HRV3" s="361"/>
      <c r="HRW3" s="361"/>
      <c r="HRX3" s="361"/>
      <c r="HRY3" s="361"/>
      <c r="HRZ3" s="361"/>
      <c r="HSA3" s="361"/>
      <c r="HSB3" s="361"/>
      <c r="HSC3" s="361"/>
      <c r="HSD3" s="361"/>
      <c r="HSE3" s="361"/>
      <c r="HSF3" s="361"/>
      <c r="HSG3" s="361"/>
      <c r="HSH3" s="361"/>
      <c r="HSI3" s="361"/>
      <c r="HSJ3" s="361"/>
      <c r="HSK3" s="361"/>
      <c r="HSL3" s="361"/>
      <c r="HSM3" s="361"/>
      <c r="HSN3" s="361"/>
      <c r="HSO3" s="361"/>
      <c r="HSP3" s="361"/>
      <c r="HSQ3" s="361"/>
      <c r="HSR3" s="361"/>
      <c r="HSS3" s="361"/>
      <c r="HST3" s="361"/>
      <c r="HSU3" s="361"/>
      <c r="HSV3" s="361"/>
      <c r="HSW3" s="361"/>
      <c r="HSX3" s="361"/>
      <c r="HSY3" s="361"/>
      <c r="HSZ3" s="361"/>
      <c r="HTA3" s="361"/>
      <c r="HTB3" s="361"/>
      <c r="HTC3" s="361"/>
      <c r="HTD3" s="361"/>
      <c r="HTE3" s="361"/>
      <c r="HTF3" s="361"/>
      <c r="HTG3" s="361"/>
      <c r="HTH3" s="361"/>
      <c r="HTI3" s="361"/>
      <c r="HTJ3" s="361"/>
      <c r="HTK3" s="361"/>
      <c r="HTL3" s="361"/>
      <c r="HTM3" s="361"/>
      <c r="HTN3" s="361"/>
      <c r="HTO3" s="361"/>
      <c r="HTP3" s="361"/>
      <c r="HTQ3" s="361"/>
      <c r="HTR3" s="361"/>
      <c r="HTS3" s="361"/>
      <c r="HTT3" s="361"/>
      <c r="HTU3" s="361"/>
      <c r="HTV3" s="361"/>
      <c r="HTW3" s="361"/>
      <c r="HTX3" s="361"/>
      <c r="HTY3" s="361"/>
      <c r="HTZ3" s="361"/>
      <c r="HUA3" s="361"/>
      <c r="HUB3" s="361"/>
      <c r="HUC3" s="361"/>
      <c r="HUD3" s="361"/>
      <c r="HUE3" s="361"/>
      <c r="HUF3" s="361"/>
      <c r="HUG3" s="361"/>
      <c r="HUH3" s="361"/>
      <c r="HUI3" s="361"/>
      <c r="HUJ3" s="361"/>
      <c r="HUK3" s="361"/>
      <c r="HUL3" s="361"/>
      <c r="HUM3" s="361"/>
      <c r="HUN3" s="361"/>
      <c r="HUO3" s="361"/>
      <c r="HUP3" s="361"/>
      <c r="HUQ3" s="361"/>
      <c r="HUR3" s="361"/>
      <c r="HUS3" s="361"/>
      <c r="HUT3" s="361"/>
      <c r="HUU3" s="361"/>
      <c r="HUV3" s="361"/>
      <c r="HUW3" s="361"/>
      <c r="HUX3" s="361"/>
      <c r="HUY3" s="361"/>
      <c r="HUZ3" s="361"/>
      <c r="HVA3" s="361"/>
      <c r="HVB3" s="361"/>
      <c r="HVC3" s="361"/>
      <c r="HVD3" s="361"/>
      <c r="HVE3" s="361"/>
      <c r="HVF3" s="361"/>
      <c r="HVG3" s="361"/>
      <c r="HVH3" s="361"/>
      <c r="HVI3" s="361"/>
      <c r="HVJ3" s="361"/>
      <c r="HVK3" s="361"/>
      <c r="HVL3" s="361"/>
      <c r="HVM3" s="361"/>
      <c r="HVN3" s="361"/>
      <c r="HVO3" s="361"/>
      <c r="HVP3" s="361"/>
      <c r="HVQ3" s="361"/>
      <c r="HVR3" s="361"/>
      <c r="HVS3" s="361"/>
      <c r="HVT3" s="361"/>
      <c r="HVU3" s="361"/>
      <c r="HVV3" s="361"/>
      <c r="HVW3" s="361"/>
      <c r="HVX3" s="361"/>
      <c r="HVY3" s="361"/>
      <c r="HVZ3" s="361"/>
      <c r="HWA3" s="361"/>
      <c r="HWB3" s="361"/>
      <c r="HWC3" s="361"/>
      <c r="HWD3" s="361"/>
      <c r="HWE3" s="361"/>
      <c r="HWF3" s="361"/>
      <c r="HWG3" s="361"/>
      <c r="HWH3" s="361"/>
      <c r="HWI3" s="361"/>
      <c r="HWJ3" s="361"/>
      <c r="HWK3" s="361"/>
      <c r="HWL3" s="361"/>
      <c r="HWM3" s="361"/>
      <c r="HWN3" s="361"/>
      <c r="HWO3" s="361"/>
      <c r="HWP3" s="361"/>
      <c r="HWQ3" s="361"/>
      <c r="HWR3" s="361"/>
      <c r="HWS3" s="361"/>
      <c r="HWT3" s="361"/>
      <c r="HWU3" s="361"/>
      <c r="HWV3" s="361"/>
      <c r="HWW3" s="361"/>
      <c r="HWX3" s="361"/>
      <c r="HWY3" s="361"/>
      <c r="HWZ3" s="361"/>
      <c r="HXA3" s="361"/>
      <c r="HXB3" s="361"/>
      <c r="HXC3" s="361"/>
      <c r="HXD3" s="361"/>
      <c r="HXE3" s="361"/>
      <c r="HXF3" s="361"/>
      <c r="HXG3" s="361"/>
      <c r="HXH3" s="361"/>
      <c r="HXI3" s="361"/>
      <c r="HXJ3" s="361"/>
      <c r="HXK3" s="361"/>
      <c r="HXL3" s="361"/>
      <c r="HXM3" s="361"/>
      <c r="HXN3" s="361"/>
      <c r="HXO3" s="361"/>
      <c r="HXP3" s="361"/>
      <c r="HXQ3" s="361"/>
      <c r="HXR3" s="361"/>
      <c r="HXS3" s="361"/>
      <c r="HXT3" s="361"/>
      <c r="HXU3" s="361"/>
      <c r="HXV3" s="361"/>
      <c r="HXW3" s="361"/>
      <c r="HXX3" s="361"/>
      <c r="HXY3" s="361"/>
      <c r="HXZ3" s="361"/>
      <c r="HYA3" s="361"/>
      <c r="HYB3" s="361"/>
      <c r="HYC3" s="361"/>
      <c r="HYD3" s="361"/>
      <c r="HYE3" s="361"/>
      <c r="HYF3" s="361"/>
      <c r="HYG3" s="361"/>
      <c r="HYH3" s="361"/>
      <c r="HYI3" s="361"/>
      <c r="HYJ3" s="361"/>
      <c r="HYK3" s="361"/>
      <c r="HYL3" s="361"/>
      <c r="HYM3" s="361"/>
      <c r="HYN3" s="361"/>
      <c r="HYO3" s="361"/>
      <c r="HYP3" s="361"/>
      <c r="HYQ3" s="361"/>
      <c r="HYR3" s="361"/>
      <c r="HYS3" s="361"/>
      <c r="HYT3" s="361"/>
      <c r="HYU3" s="361"/>
      <c r="HYV3" s="361"/>
      <c r="HYW3" s="361"/>
      <c r="HYX3" s="361"/>
      <c r="HYY3" s="361"/>
      <c r="HYZ3" s="361"/>
      <c r="HZA3" s="361"/>
      <c r="HZB3" s="361"/>
      <c r="HZC3" s="361"/>
      <c r="HZD3" s="361"/>
      <c r="HZE3" s="361"/>
      <c r="HZF3" s="361"/>
      <c r="HZG3" s="361"/>
      <c r="HZH3" s="361"/>
      <c r="HZI3" s="361"/>
      <c r="HZJ3" s="361"/>
      <c r="HZK3" s="361"/>
      <c r="HZL3" s="361"/>
      <c r="HZM3" s="361"/>
      <c r="HZN3" s="361"/>
      <c r="HZO3" s="361"/>
      <c r="HZP3" s="361"/>
      <c r="HZQ3" s="361"/>
      <c r="HZR3" s="361"/>
      <c r="HZS3" s="361"/>
      <c r="HZT3" s="361"/>
      <c r="HZU3" s="361"/>
      <c r="HZV3" s="361"/>
      <c r="HZW3" s="361"/>
      <c r="HZX3" s="361"/>
      <c r="HZY3" s="361"/>
      <c r="HZZ3" s="361"/>
      <c r="IAA3" s="361"/>
      <c r="IAB3" s="361"/>
      <c r="IAC3" s="361"/>
      <c r="IAD3" s="361"/>
      <c r="IAE3" s="361"/>
      <c r="IAF3" s="361"/>
      <c r="IAG3" s="361"/>
      <c r="IAH3" s="361"/>
      <c r="IAI3" s="361"/>
      <c r="IAJ3" s="361"/>
      <c r="IAK3" s="361"/>
      <c r="IAL3" s="361"/>
      <c r="IAM3" s="361"/>
      <c r="IAN3" s="361"/>
      <c r="IAO3" s="361"/>
      <c r="IAP3" s="361"/>
      <c r="IAQ3" s="361"/>
      <c r="IAR3" s="361"/>
      <c r="IAS3" s="361"/>
      <c r="IAT3" s="361"/>
      <c r="IAU3" s="361"/>
      <c r="IAV3" s="361"/>
      <c r="IAW3" s="361"/>
      <c r="IAX3" s="361"/>
      <c r="IAY3" s="361"/>
      <c r="IAZ3" s="361"/>
      <c r="IBA3" s="361"/>
      <c r="IBB3" s="361"/>
      <c r="IBC3" s="361"/>
      <c r="IBD3" s="361"/>
      <c r="IBE3" s="361"/>
      <c r="IBF3" s="361"/>
      <c r="IBG3" s="361"/>
      <c r="IBH3" s="361"/>
      <c r="IBI3" s="361"/>
      <c r="IBJ3" s="361"/>
      <c r="IBK3" s="361"/>
      <c r="IBL3" s="361"/>
      <c r="IBM3" s="361"/>
      <c r="IBN3" s="361"/>
      <c r="IBO3" s="361"/>
      <c r="IBP3" s="361"/>
      <c r="IBQ3" s="361"/>
      <c r="IBR3" s="361"/>
      <c r="IBS3" s="361"/>
      <c r="IBT3" s="361"/>
      <c r="IBU3" s="361"/>
      <c r="IBV3" s="361"/>
      <c r="IBW3" s="361"/>
      <c r="IBX3" s="361"/>
      <c r="IBY3" s="361"/>
      <c r="IBZ3" s="361"/>
      <c r="ICA3" s="361"/>
      <c r="ICB3" s="361"/>
      <c r="ICC3" s="361"/>
      <c r="ICD3" s="361"/>
      <c r="ICE3" s="361"/>
      <c r="ICF3" s="361"/>
      <c r="ICG3" s="361"/>
      <c r="ICH3" s="361"/>
      <c r="ICI3" s="361"/>
      <c r="ICJ3" s="361"/>
      <c r="ICK3" s="361"/>
      <c r="ICL3" s="361"/>
      <c r="ICM3" s="361"/>
      <c r="ICN3" s="361"/>
      <c r="ICO3" s="361"/>
      <c r="ICP3" s="361"/>
      <c r="ICQ3" s="361"/>
      <c r="ICR3" s="361"/>
      <c r="ICS3" s="361"/>
      <c r="ICT3" s="361"/>
      <c r="ICU3" s="361"/>
      <c r="ICV3" s="361"/>
      <c r="ICW3" s="361"/>
      <c r="ICX3" s="361"/>
      <c r="ICY3" s="361"/>
      <c r="ICZ3" s="361"/>
      <c r="IDA3" s="361"/>
      <c r="IDB3" s="361"/>
      <c r="IDC3" s="361"/>
      <c r="IDD3" s="361"/>
      <c r="IDE3" s="361"/>
      <c r="IDF3" s="361"/>
      <c r="IDG3" s="361"/>
      <c r="IDH3" s="361"/>
      <c r="IDI3" s="361"/>
      <c r="IDJ3" s="361"/>
      <c r="IDK3" s="361"/>
      <c r="IDL3" s="361"/>
      <c r="IDM3" s="361"/>
      <c r="IDN3" s="361"/>
      <c r="IDO3" s="361"/>
      <c r="IDP3" s="361"/>
      <c r="IDQ3" s="361"/>
      <c r="IDR3" s="361"/>
      <c r="IDS3" s="361"/>
      <c r="IDT3" s="361"/>
      <c r="IDU3" s="361"/>
      <c r="IDV3" s="361"/>
      <c r="IDW3" s="361"/>
      <c r="IDX3" s="361"/>
      <c r="IDY3" s="361"/>
      <c r="IDZ3" s="361"/>
      <c r="IEA3" s="361"/>
      <c r="IEB3" s="361"/>
      <c r="IEC3" s="361"/>
      <c r="IED3" s="361"/>
      <c r="IEE3" s="361"/>
      <c r="IEF3" s="361"/>
      <c r="IEG3" s="361"/>
      <c r="IEH3" s="361"/>
      <c r="IEI3" s="361"/>
      <c r="IEJ3" s="361"/>
      <c r="IEK3" s="361"/>
      <c r="IEL3" s="361"/>
      <c r="IEM3" s="361"/>
      <c r="IEN3" s="361"/>
      <c r="IEO3" s="361"/>
      <c r="IEP3" s="361"/>
      <c r="IEQ3" s="361"/>
      <c r="IER3" s="361"/>
      <c r="IES3" s="361"/>
      <c r="IET3" s="361"/>
      <c r="IEU3" s="361"/>
      <c r="IEV3" s="361"/>
      <c r="IEW3" s="361"/>
      <c r="IEX3" s="361"/>
      <c r="IEY3" s="361"/>
      <c r="IEZ3" s="361"/>
      <c r="IFA3" s="361"/>
      <c r="IFB3" s="361"/>
      <c r="IFC3" s="361"/>
      <c r="IFD3" s="361"/>
      <c r="IFE3" s="361"/>
      <c r="IFF3" s="361"/>
      <c r="IFG3" s="361"/>
      <c r="IFH3" s="361"/>
      <c r="IFI3" s="361"/>
      <c r="IFJ3" s="361"/>
      <c r="IFK3" s="361"/>
      <c r="IFL3" s="361"/>
      <c r="IFM3" s="361"/>
      <c r="IFN3" s="361"/>
      <c r="IFO3" s="361"/>
      <c r="IFP3" s="361"/>
      <c r="IFQ3" s="361"/>
      <c r="IFR3" s="361"/>
      <c r="IFS3" s="361"/>
      <c r="IFT3" s="361"/>
      <c r="IFU3" s="361"/>
      <c r="IFV3" s="361"/>
      <c r="IFW3" s="361"/>
      <c r="IFX3" s="361"/>
      <c r="IFY3" s="361"/>
      <c r="IFZ3" s="361"/>
      <c r="IGA3" s="361"/>
      <c r="IGB3" s="361"/>
      <c r="IGC3" s="361"/>
      <c r="IGD3" s="361"/>
      <c r="IGE3" s="361"/>
      <c r="IGF3" s="361"/>
      <c r="IGG3" s="361"/>
      <c r="IGH3" s="361"/>
      <c r="IGI3" s="361"/>
      <c r="IGJ3" s="361"/>
      <c r="IGK3" s="361"/>
      <c r="IGL3" s="361"/>
      <c r="IGM3" s="361"/>
      <c r="IGN3" s="361"/>
      <c r="IGO3" s="361"/>
      <c r="IGP3" s="361"/>
      <c r="IGQ3" s="361"/>
      <c r="IGR3" s="361"/>
      <c r="IGS3" s="361"/>
      <c r="IGT3" s="361"/>
      <c r="IGU3" s="361"/>
      <c r="IGV3" s="361"/>
      <c r="IGW3" s="361"/>
      <c r="IGX3" s="361"/>
      <c r="IGY3" s="361"/>
      <c r="IGZ3" s="361"/>
      <c r="IHA3" s="361"/>
      <c r="IHB3" s="361"/>
      <c r="IHC3" s="361"/>
      <c r="IHD3" s="361"/>
      <c r="IHE3" s="361"/>
      <c r="IHF3" s="361"/>
      <c r="IHG3" s="361"/>
      <c r="IHH3" s="361"/>
      <c r="IHI3" s="361"/>
      <c r="IHJ3" s="361"/>
      <c r="IHK3" s="361"/>
      <c r="IHL3" s="361"/>
      <c r="IHM3" s="361"/>
      <c r="IHN3" s="361"/>
      <c r="IHO3" s="361"/>
      <c r="IHP3" s="361"/>
      <c r="IHQ3" s="361"/>
      <c r="IHR3" s="361"/>
      <c r="IHS3" s="361"/>
      <c r="IHT3" s="361"/>
      <c r="IHU3" s="361"/>
      <c r="IHV3" s="361"/>
      <c r="IHW3" s="361"/>
      <c r="IHX3" s="361"/>
      <c r="IHY3" s="361"/>
      <c r="IHZ3" s="361"/>
      <c r="IIA3" s="361"/>
      <c r="IIB3" s="361"/>
      <c r="IIC3" s="361"/>
      <c r="IID3" s="361"/>
      <c r="IIE3" s="361"/>
      <c r="IIF3" s="361"/>
      <c r="IIG3" s="361"/>
      <c r="IIH3" s="361"/>
      <c r="III3" s="361"/>
      <c r="IIJ3" s="361"/>
      <c r="IIK3" s="361"/>
      <c r="IIL3" s="361"/>
      <c r="IIM3" s="361"/>
      <c r="IIN3" s="361"/>
      <c r="IIO3" s="361"/>
      <c r="IIP3" s="361"/>
      <c r="IIQ3" s="361"/>
      <c r="IIR3" s="361"/>
      <c r="IIS3" s="361"/>
      <c r="IIT3" s="361"/>
      <c r="IIU3" s="361"/>
      <c r="IIV3" s="361"/>
      <c r="IIW3" s="361"/>
      <c r="IIX3" s="361"/>
      <c r="IIY3" s="361"/>
      <c r="IIZ3" s="361"/>
      <c r="IJA3" s="361"/>
      <c r="IJB3" s="361"/>
      <c r="IJC3" s="361"/>
      <c r="IJD3" s="361"/>
      <c r="IJE3" s="361"/>
      <c r="IJF3" s="361"/>
      <c r="IJG3" s="361"/>
      <c r="IJH3" s="361"/>
      <c r="IJI3" s="361"/>
      <c r="IJJ3" s="361"/>
      <c r="IJK3" s="361"/>
      <c r="IJL3" s="361"/>
      <c r="IJM3" s="361"/>
      <c r="IJN3" s="361"/>
      <c r="IJO3" s="361"/>
      <c r="IJP3" s="361"/>
      <c r="IJQ3" s="361"/>
      <c r="IJR3" s="361"/>
      <c r="IJS3" s="361"/>
      <c r="IJT3" s="361"/>
      <c r="IJU3" s="361"/>
      <c r="IJV3" s="361"/>
      <c r="IJW3" s="361"/>
      <c r="IJX3" s="361"/>
      <c r="IJY3" s="361"/>
      <c r="IJZ3" s="361"/>
      <c r="IKA3" s="361"/>
      <c r="IKB3" s="361"/>
      <c r="IKC3" s="361"/>
      <c r="IKD3" s="361"/>
      <c r="IKE3" s="361"/>
      <c r="IKF3" s="361"/>
      <c r="IKG3" s="361"/>
      <c r="IKH3" s="361"/>
      <c r="IKI3" s="361"/>
      <c r="IKJ3" s="361"/>
      <c r="IKK3" s="361"/>
      <c r="IKL3" s="361"/>
      <c r="IKM3" s="361"/>
      <c r="IKN3" s="361"/>
      <c r="IKO3" s="361"/>
      <c r="IKP3" s="361"/>
      <c r="IKQ3" s="361"/>
      <c r="IKR3" s="361"/>
      <c r="IKS3" s="361"/>
      <c r="IKT3" s="361"/>
      <c r="IKU3" s="361"/>
      <c r="IKV3" s="361"/>
      <c r="IKW3" s="361"/>
      <c r="IKX3" s="361"/>
      <c r="IKY3" s="361"/>
      <c r="IKZ3" s="361"/>
      <c r="ILA3" s="361"/>
      <c r="ILB3" s="361"/>
      <c r="ILC3" s="361"/>
      <c r="ILD3" s="361"/>
      <c r="ILE3" s="361"/>
      <c r="ILF3" s="361"/>
      <c r="ILG3" s="361"/>
      <c r="ILH3" s="361"/>
      <c r="ILI3" s="361"/>
      <c r="ILJ3" s="361"/>
      <c r="ILK3" s="361"/>
      <c r="ILL3" s="361"/>
      <c r="ILM3" s="361"/>
      <c r="ILN3" s="361"/>
      <c r="ILO3" s="361"/>
      <c r="ILP3" s="361"/>
      <c r="ILQ3" s="361"/>
      <c r="ILR3" s="361"/>
      <c r="ILS3" s="361"/>
      <c r="ILT3" s="361"/>
      <c r="ILU3" s="361"/>
      <c r="ILV3" s="361"/>
      <c r="ILW3" s="361"/>
      <c r="ILX3" s="361"/>
      <c r="ILY3" s="361"/>
      <c r="ILZ3" s="361"/>
      <c r="IMA3" s="361"/>
      <c r="IMB3" s="361"/>
      <c r="IMC3" s="361"/>
      <c r="IMD3" s="361"/>
      <c r="IME3" s="361"/>
      <c r="IMF3" s="361"/>
      <c r="IMG3" s="361"/>
      <c r="IMH3" s="361"/>
      <c r="IMI3" s="361"/>
      <c r="IMJ3" s="361"/>
      <c r="IMK3" s="361"/>
      <c r="IML3" s="361"/>
      <c r="IMM3" s="361"/>
      <c r="IMN3" s="361"/>
      <c r="IMO3" s="361"/>
      <c r="IMP3" s="361"/>
      <c r="IMQ3" s="361"/>
      <c r="IMR3" s="361"/>
      <c r="IMS3" s="361"/>
      <c r="IMT3" s="361"/>
      <c r="IMU3" s="361"/>
      <c r="IMV3" s="361"/>
      <c r="IMW3" s="361"/>
      <c r="IMX3" s="361"/>
      <c r="IMY3" s="361"/>
      <c r="IMZ3" s="361"/>
      <c r="INA3" s="361"/>
      <c r="INB3" s="361"/>
      <c r="INC3" s="361"/>
      <c r="IND3" s="361"/>
      <c r="INE3" s="361"/>
      <c r="INF3" s="361"/>
      <c r="ING3" s="361"/>
      <c r="INH3" s="361"/>
      <c r="INI3" s="361"/>
      <c r="INJ3" s="361"/>
      <c r="INK3" s="361"/>
      <c r="INL3" s="361"/>
      <c r="INM3" s="361"/>
      <c r="INN3" s="361"/>
      <c r="INO3" s="361"/>
      <c r="INP3" s="361"/>
      <c r="INQ3" s="361"/>
      <c r="INR3" s="361"/>
      <c r="INS3" s="361"/>
      <c r="INT3" s="361"/>
      <c r="INU3" s="361"/>
      <c r="INV3" s="361"/>
      <c r="INW3" s="361"/>
      <c r="INX3" s="361"/>
      <c r="INY3" s="361"/>
      <c r="INZ3" s="361"/>
      <c r="IOA3" s="361"/>
      <c r="IOB3" s="361"/>
      <c r="IOC3" s="361"/>
      <c r="IOD3" s="361"/>
      <c r="IOE3" s="361"/>
      <c r="IOF3" s="361"/>
      <c r="IOG3" s="361"/>
      <c r="IOH3" s="361"/>
      <c r="IOI3" s="361"/>
      <c r="IOJ3" s="361"/>
      <c r="IOK3" s="361"/>
      <c r="IOL3" s="361"/>
      <c r="IOM3" s="361"/>
      <c r="ION3" s="361"/>
      <c r="IOO3" s="361"/>
      <c r="IOP3" s="361"/>
      <c r="IOQ3" s="361"/>
      <c r="IOR3" s="361"/>
      <c r="IOS3" s="361"/>
      <c r="IOT3" s="361"/>
      <c r="IOU3" s="361"/>
      <c r="IOV3" s="361"/>
      <c r="IOW3" s="361"/>
      <c r="IOX3" s="361"/>
      <c r="IOY3" s="361"/>
      <c r="IOZ3" s="361"/>
      <c r="IPA3" s="361"/>
      <c r="IPB3" s="361"/>
      <c r="IPC3" s="361"/>
      <c r="IPD3" s="361"/>
      <c r="IPE3" s="361"/>
      <c r="IPF3" s="361"/>
      <c r="IPG3" s="361"/>
      <c r="IPH3" s="361"/>
      <c r="IPI3" s="361"/>
      <c r="IPJ3" s="361"/>
      <c r="IPK3" s="361"/>
      <c r="IPL3" s="361"/>
      <c r="IPM3" s="361"/>
      <c r="IPN3" s="361"/>
      <c r="IPO3" s="361"/>
      <c r="IPP3" s="361"/>
      <c r="IPQ3" s="361"/>
      <c r="IPR3" s="361"/>
      <c r="IPS3" s="361"/>
      <c r="IPT3" s="361"/>
      <c r="IPU3" s="361"/>
      <c r="IPV3" s="361"/>
      <c r="IPW3" s="361"/>
      <c r="IPX3" s="361"/>
      <c r="IPY3" s="361"/>
      <c r="IPZ3" s="361"/>
      <c r="IQA3" s="361"/>
      <c r="IQB3" s="361"/>
      <c r="IQC3" s="361"/>
      <c r="IQD3" s="361"/>
      <c r="IQE3" s="361"/>
      <c r="IQF3" s="361"/>
      <c r="IQG3" s="361"/>
      <c r="IQH3" s="361"/>
      <c r="IQI3" s="361"/>
      <c r="IQJ3" s="361"/>
      <c r="IQK3" s="361"/>
      <c r="IQL3" s="361"/>
      <c r="IQM3" s="361"/>
      <c r="IQN3" s="361"/>
      <c r="IQO3" s="361"/>
      <c r="IQP3" s="361"/>
      <c r="IQQ3" s="361"/>
      <c r="IQR3" s="361"/>
      <c r="IQS3" s="361"/>
      <c r="IQT3" s="361"/>
      <c r="IQU3" s="361"/>
      <c r="IQV3" s="361"/>
      <c r="IQW3" s="361"/>
      <c r="IQX3" s="361"/>
      <c r="IQY3" s="361"/>
      <c r="IQZ3" s="361"/>
      <c r="IRA3" s="361"/>
      <c r="IRB3" s="361"/>
      <c r="IRC3" s="361"/>
      <c r="IRD3" s="361"/>
      <c r="IRE3" s="361"/>
      <c r="IRF3" s="361"/>
      <c r="IRG3" s="361"/>
      <c r="IRH3" s="361"/>
      <c r="IRI3" s="361"/>
      <c r="IRJ3" s="361"/>
      <c r="IRK3" s="361"/>
      <c r="IRL3" s="361"/>
      <c r="IRM3" s="361"/>
      <c r="IRN3" s="361"/>
      <c r="IRO3" s="361"/>
      <c r="IRP3" s="361"/>
      <c r="IRQ3" s="361"/>
      <c r="IRR3" s="361"/>
      <c r="IRS3" s="361"/>
      <c r="IRT3" s="361"/>
      <c r="IRU3" s="361"/>
      <c r="IRV3" s="361"/>
      <c r="IRW3" s="361"/>
      <c r="IRX3" s="361"/>
      <c r="IRY3" s="361"/>
      <c r="IRZ3" s="361"/>
      <c r="ISA3" s="361"/>
      <c r="ISB3" s="361"/>
      <c r="ISC3" s="361"/>
      <c r="ISD3" s="361"/>
      <c r="ISE3" s="361"/>
      <c r="ISF3" s="361"/>
      <c r="ISG3" s="361"/>
      <c r="ISH3" s="361"/>
      <c r="ISI3" s="361"/>
      <c r="ISJ3" s="361"/>
      <c r="ISK3" s="361"/>
      <c r="ISL3" s="361"/>
      <c r="ISM3" s="361"/>
      <c r="ISN3" s="361"/>
      <c r="ISO3" s="361"/>
      <c r="ISP3" s="361"/>
      <c r="ISQ3" s="361"/>
      <c r="ISR3" s="361"/>
      <c r="ISS3" s="361"/>
      <c r="IST3" s="361"/>
      <c r="ISU3" s="361"/>
      <c r="ISV3" s="361"/>
      <c r="ISW3" s="361"/>
      <c r="ISX3" s="361"/>
      <c r="ISY3" s="361"/>
      <c r="ISZ3" s="361"/>
      <c r="ITA3" s="361"/>
      <c r="ITB3" s="361"/>
      <c r="ITC3" s="361"/>
      <c r="ITD3" s="361"/>
      <c r="ITE3" s="361"/>
      <c r="ITF3" s="361"/>
      <c r="ITG3" s="361"/>
      <c r="ITH3" s="361"/>
      <c r="ITI3" s="361"/>
      <c r="ITJ3" s="361"/>
      <c r="ITK3" s="361"/>
      <c r="ITL3" s="361"/>
      <c r="ITM3" s="361"/>
      <c r="ITN3" s="361"/>
      <c r="ITO3" s="361"/>
      <c r="ITP3" s="361"/>
      <c r="ITQ3" s="361"/>
      <c r="ITR3" s="361"/>
      <c r="ITS3" s="361"/>
      <c r="ITT3" s="361"/>
      <c r="ITU3" s="361"/>
      <c r="ITV3" s="361"/>
      <c r="ITW3" s="361"/>
      <c r="ITX3" s="361"/>
      <c r="ITY3" s="361"/>
      <c r="ITZ3" s="361"/>
      <c r="IUA3" s="361"/>
      <c r="IUB3" s="361"/>
      <c r="IUC3" s="361"/>
      <c r="IUD3" s="361"/>
      <c r="IUE3" s="361"/>
      <c r="IUF3" s="361"/>
      <c r="IUG3" s="361"/>
      <c r="IUH3" s="361"/>
      <c r="IUI3" s="361"/>
      <c r="IUJ3" s="361"/>
      <c r="IUK3" s="361"/>
      <c r="IUL3" s="361"/>
      <c r="IUM3" s="361"/>
      <c r="IUN3" s="361"/>
      <c r="IUO3" s="361"/>
      <c r="IUP3" s="361"/>
      <c r="IUQ3" s="361"/>
      <c r="IUR3" s="361"/>
      <c r="IUS3" s="361"/>
      <c r="IUT3" s="361"/>
      <c r="IUU3" s="361"/>
      <c r="IUV3" s="361"/>
      <c r="IUW3" s="361"/>
      <c r="IUX3" s="361"/>
      <c r="IUY3" s="361"/>
      <c r="IUZ3" s="361"/>
      <c r="IVA3" s="361"/>
      <c r="IVB3" s="361"/>
      <c r="IVC3" s="361"/>
      <c r="IVD3" s="361"/>
      <c r="IVE3" s="361"/>
      <c r="IVF3" s="361"/>
      <c r="IVG3" s="361"/>
      <c r="IVH3" s="361"/>
      <c r="IVI3" s="361"/>
      <c r="IVJ3" s="361"/>
      <c r="IVK3" s="361"/>
      <c r="IVL3" s="361"/>
      <c r="IVM3" s="361"/>
      <c r="IVN3" s="361"/>
      <c r="IVO3" s="361"/>
      <c r="IVP3" s="361"/>
      <c r="IVQ3" s="361"/>
      <c r="IVR3" s="361"/>
      <c r="IVS3" s="361"/>
      <c r="IVT3" s="361"/>
      <c r="IVU3" s="361"/>
      <c r="IVV3" s="361"/>
      <c r="IVW3" s="361"/>
      <c r="IVX3" s="361"/>
      <c r="IVY3" s="361"/>
      <c r="IVZ3" s="361"/>
      <c r="IWA3" s="361"/>
      <c r="IWB3" s="361"/>
      <c r="IWC3" s="361"/>
      <c r="IWD3" s="361"/>
      <c r="IWE3" s="361"/>
      <c r="IWF3" s="361"/>
      <c r="IWG3" s="361"/>
      <c r="IWH3" s="361"/>
      <c r="IWI3" s="361"/>
      <c r="IWJ3" s="361"/>
      <c r="IWK3" s="361"/>
      <c r="IWL3" s="361"/>
      <c r="IWM3" s="361"/>
      <c r="IWN3" s="361"/>
      <c r="IWO3" s="361"/>
      <c r="IWP3" s="361"/>
      <c r="IWQ3" s="361"/>
      <c r="IWR3" s="361"/>
      <c r="IWS3" s="361"/>
      <c r="IWT3" s="361"/>
      <c r="IWU3" s="361"/>
      <c r="IWV3" s="361"/>
      <c r="IWW3" s="361"/>
      <c r="IWX3" s="361"/>
      <c r="IWY3" s="361"/>
      <c r="IWZ3" s="361"/>
      <c r="IXA3" s="361"/>
      <c r="IXB3" s="361"/>
      <c r="IXC3" s="361"/>
      <c r="IXD3" s="361"/>
      <c r="IXE3" s="361"/>
      <c r="IXF3" s="361"/>
      <c r="IXG3" s="361"/>
      <c r="IXH3" s="361"/>
      <c r="IXI3" s="361"/>
      <c r="IXJ3" s="361"/>
      <c r="IXK3" s="361"/>
      <c r="IXL3" s="361"/>
      <c r="IXM3" s="361"/>
      <c r="IXN3" s="361"/>
      <c r="IXO3" s="361"/>
      <c r="IXP3" s="361"/>
      <c r="IXQ3" s="361"/>
      <c r="IXR3" s="361"/>
      <c r="IXS3" s="361"/>
      <c r="IXT3" s="361"/>
      <c r="IXU3" s="361"/>
      <c r="IXV3" s="361"/>
      <c r="IXW3" s="361"/>
      <c r="IXX3" s="361"/>
      <c r="IXY3" s="361"/>
      <c r="IXZ3" s="361"/>
      <c r="IYA3" s="361"/>
      <c r="IYB3" s="361"/>
      <c r="IYC3" s="361"/>
      <c r="IYD3" s="361"/>
      <c r="IYE3" s="361"/>
      <c r="IYF3" s="361"/>
      <c r="IYG3" s="361"/>
      <c r="IYH3" s="361"/>
      <c r="IYI3" s="361"/>
      <c r="IYJ3" s="361"/>
      <c r="IYK3" s="361"/>
      <c r="IYL3" s="361"/>
      <c r="IYM3" s="361"/>
      <c r="IYN3" s="361"/>
      <c r="IYO3" s="361"/>
      <c r="IYP3" s="361"/>
      <c r="IYQ3" s="361"/>
      <c r="IYR3" s="361"/>
      <c r="IYS3" s="361"/>
      <c r="IYT3" s="361"/>
      <c r="IYU3" s="361"/>
      <c r="IYV3" s="361"/>
      <c r="IYW3" s="361"/>
      <c r="IYX3" s="361"/>
      <c r="IYY3" s="361"/>
      <c r="IYZ3" s="361"/>
      <c r="IZA3" s="361"/>
      <c r="IZB3" s="361"/>
      <c r="IZC3" s="361"/>
      <c r="IZD3" s="361"/>
      <c r="IZE3" s="361"/>
      <c r="IZF3" s="361"/>
      <c r="IZG3" s="361"/>
      <c r="IZH3" s="361"/>
      <c r="IZI3" s="361"/>
      <c r="IZJ3" s="361"/>
      <c r="IZK3" s="361"/>
      <c r="IZL3" s="361"/>
      <c r="IZM3" s="361"/>
      <c r="IZN3" s="361"/>
      <c r="IZO3" s="361"/>
      <c r="IZP3" s="361"/>
      <c r="IZQ3" s="361"/>
      <c r="IZR3" s="361"/>
      <c r="IZS3" s="361"/>
      <c r="IZT3" s="361"/>
      <c r="IZU3" s="361"/>
      <c r="IZV3" s="361"/>
      <c r="IZW3" s="361"/>
      <c r="IZX3" s="361"/>
      <c r="IZY3" s="361"/>
      <c r="IZZ3" s="361"/>
      <c r="JAA3" s="361"/>
      <c r="JAB3" s="361"/>
      <c r="JAC3" s="361"/>
      <c r="JAD3" s="361"/>
      <c r="JAE3" s="361"/>
      <c r="JAF3" s="361"/>
      <c r="JAG3" s="361"/>
      <c r="JAH3" s="361"/>
      <c r="JAI3" s="361"/>
      <c r="JAJ3" s="361"/>
      <c r="JAK3" s="361"/>
      <c r="JAL3" s="361"/>
      <c r="JAM3" s="361"/>
      <c r="JAN3" s="361"/>
      <c r="JAO3" s="361"/>
      <c r="JAP3" s="361"/>
      <c r="JAQ3" s="361"/>
      <c r="JAR3" s="361"/>
      <c r="JAS3" s="361"/>
      <c r="JAT3" s="361"/>
      <c r="JAU3" s="361"/>
      <c r="JAV3" s="361"/>
      <c r="JAW3" s="361"/>
      <c r="JAX3" s="361"/>
      <c r="JAY3" s="361"/>
      <c r="JAZ3" s="361"/>
      <c r="JBA3" s="361"/>
      <c r="JBB3" s="361"/>
      <c r="JBC3" s="361"/>
      <c r="JBD3" s="361"/>
      <c r="JBE3" s="361"/>
      <c r="JBF3" s="361"/>
      <c r="JBG3" s="361"/>
      <c r="JBH3" s="361"/>
      <c r="JBI3" s="361"/>
      <c r="JBJ3" s="361"/>
      <c r="JBK3" s="361"/>
      <c r="JBL3" s="361"/>
      <c r="JBM3" s="361"/>
      <c r="JBN3" s="361"/>
      <c r="JBO3" s="361"/>
      <c r="JBP3" s="361"/>
      <c r="JBQ3" s="361"/>
      <c r="JBR3" s="361"/>
      <c r="JBS3" s="361"/>
      <c r="JBT3" s="361"/>
      <c r="JBU3" s="361"/>
      <c r="JBV3" s="361"/>
      <c r="JBW3" s="361"/>
      <c r="JBX3" s="361"/>
      <c r="JBY3" s="361"/>
      <c r="JBZ3" s="361"/>
      <c r="JCA3" s="361"/>
      <c r="JCB3" s="361"/>
      <c r="JCC3" s="361"/>
      <c r="JCD3" s="361"/>
      <c r="JCE3" s="361"/>
      <c r="JCF3" s="361"/>
      <c r="JCG3" s="361"/>
      <c r="JCH3" s="361"/>
      <c r="JCI3" s="361"/>
      <c r="JCJ3" s="361"/>
      <c r="JCK3" s="361"/>
      <c r="JCL3" s="361"/>
      <c r="JCM3" s="361"/>
      <c r="JCN3" s="361"/>
      <c r="JCO3" s="361"/>
      <c r="JCP3" s="361"/>
      <c r="JCQ3" s="361"/>
      <c r="JCR3" s="361"/>
      <c r="JCS3" s="361"/>
      <c r="JCT3" s="361"/>
      <c r="JCU3" s="361"/>
      <c r="JCV3" s="361"/>
      <c r="JCW3" s="361"/>
      <c r="JCX3" s="361"/>
      <c r="JCY3" s="361"/>
      <c r="JCZ3" s="361"/>
      <c r="JDA3" s="361"/>
      <c r="JDB3" s="361"/>
      <c r="JDC3" s="361"/>
      <c r="JDD3" s="361"/>
      <c r="JDE3" s="361"/>
      <c r="JDF3" s="361"/>
      <c r="JDG3" s="361"/>
      <c r="JDH3" s="361"/>
      <c r="JDI3" s="361"/>
      <c r="JDJ3" s="361"/>
      <c r="JDK3" s="361"/>
      <c r="JDL3" s="361"/>
      <c r="JDM3" s="361"/>
      <c r="JDN3" s="361"/>
      <c r="JDO3" s="361"/>
      <c r="JDP3" s="361"/>
      <c r="JDQ3" s="361"/>
      <c r="JDR3" s="361"/>
      <c r="JDS3" s="361"/>
      <c r="JDT3" s="361"/>
      <c r="JDU3" s="361"/>
      <c r="JDV3" s="361"/>
      <c r="JDW3" s="361"/>
      <c r="JDX3" s="361"/>
      <c r="JDY3" s="361"/>
      <c r="JDZ3" s="361"/>
      <c r="JEA3" s="361"/>
      <c r="JEB3" s="361"/>
      <c r="JEC3" s="361"/>
      <c r="JED3" s="361"/>
      <c r="JEE3" s="361"/>
      <c r="JEF3" s="361"/>
      <c r="JEG3" s="361"/>
      <c r="JEH3" s="361"/>
      <c r="JEI3" s="361"/>
      <c r="JEJ3" s="361"/>
      <c r="JEK3" s="361"/>
      <c r="JEL3" s="361"/>
      <c r="JEM3" s="361"/>
      <c r="JEN3" s="361"/>
      <c r="JEO3" s="361"/>
      <c r="JEP3" s="361"/>
      <c r="JEQ3" s="361"/>
      <c r="JER3" s="361"/>
      <c r="JES3" s="361"/>
      <c r="JET3" s="361"/>
      <c r="JEU3" s="361"/>
      <c r="JEV3" s="361"/>
      <c r="JEW3" s="361"/>
      <c r="JEX3" s="361"/>
      <c r="JEY3" s="361"/>
      <c r="JEZ3" s="361"/>
      <c r="JFA3" s="361"/>
      <c r="JFB3" s="361"/>
      <c r="JFC3" s="361"/>
      <c r="JFD3" s="361"/>
      <c r="JFE3" s="361"/>
      <c r="JFF3" s="361"/>
      <c r="JFG3" s="361"/>
      <c r="JFH3" s="361"/>
      <c r="JFI3" s="361"/>
      <c r="JFJ3" s="361"/>
      <c r="JFK3" s="361"/>
      <c r="JFL3" s="361"/>
      <c r="JFM3" s="361"/>
      <c r="JFN3" s="361"/>
      <c r="JFO3" s="361"/>
      <c r="JFP3" s="361"/>
      <c r="JFQ3" s="361"/>
      <c r="JFR3" s="361"/>
      <c r="JFS3" s="361"/>
      <c r="JFT3" s="361"/>
      <c r="JFU3" s="361"/>
      <c r="JFV3" s="361"/>
      <c r="JFW3" s="361"/>
      <c r="JFX3" s="361"/>
      <c r="JFY3" s="361"/>
      <c r="JFZ3" s="361"/>
      <c r="JGA3" s="361"/>
      <c r="JGB3" s="361"/>
      <c r="JGC3" s="361"/>
      <c r="JGD3" s="361"/>
      <c r="JGE3" s="361"/>
      <c r="JGF3" s="361"/>
      <c r="JGG3" s="361"/>
      <c r="JGH3" s="361"/>
      <c r="JGI3" s="361"/>
      <c r="JGJ3" s="361"/>
      <c r="JGK3" s="361"/>
      <c r="JGL3" s="361"/>
      <c r="JGM3" s="361"/>
      <c r="JGN3" s="361"/>
      <c r="JGO3" s="361"/>
      <c r="JGP3" s="361"/>
      <c r="JGQ3" s="361"/>
      <c r="JGR3" s="361"/>
      <c r="JGS3" s="361"/>
      <c r="JGT3" s="361"/>
      <c r="JGU3" s="361"/>
      <c r="JGV3" s="361"/>
      <c r="JGW3" s="361"/>
      <c r="JGX3" s="361"/>
      <c r="JGY3" s="361"/>
      <c r="JGZ3" s="361"/>
      <c r="JHA3" s="361"/>
      <c r="JHB3" s="361"/>
      <c r="JHC3" s="361"/>
      <c r="JHD3" s="361"/>
      <c r="JHE3" s="361"/>
      <c r="JHF3" s="361"/>
      <c r="JHG3" s="361"/>
      <c r="JHH3" s="361"/>
      <c r="JHI3" s="361"/>
      <c r="JHJ3" s="361"/>
      <c r="JHK3" s="361"/>
      <c r="JHL3" s="361"/>
      <c r="JHM3" s="361"/>
      <c r="JHN3" s="361"/>
      <c r="JHO3" s="361"/>
      <c r="JHP3" s="361"/>
      <c r="JHQ3" s="361"/>
      <c r="JHR3" s="361"/>
      <c r="JHS3" s="361"/>
      <c r="JHT3" s="361"/>
      <c r="JHU3" s="361"/>
      <c r="JHV3" s="361"/>
      <c r="JHW3" s="361"/>
      <c r="JHX3" s="361"/>
      <c r="JHY3" s="361"/>
      <c r="JHZ3" s="361"/>
      <c r="JIA3" s="361"/>
      <c r="JIB3" s="361"/>
      <c r="JIC3" s="361"/>
      <c r="JID3" s="361"/>
      <c r="JIE3" s="361"/>
      <c r="JIF3" s="361"/>
      <c r="JIG3" s="361"/>
      <c r="JIH3" s="361"/>
      <c r="JII3" s="361"/>
      <c r="JIJ3" s="361"/>
      <c r="JIK3" s="361"/>
      <c r="JIL3" s="361"/>
      <c r="JIM3" s="361"/>
      <c r="JIN3" s="361"/>
      <c r="JIO3" s="361"/>
      <c r="JIP3" s="361"/>
      <c r="JIQ3" s="361"/>
      <c r="JIR3" s="361"/>
      <c r="JIS3" s="361"/>
      <c r="JIT3" s="361"/>
      <c r="JIU3" s="361"/>
      <c r="JIV3" s="361"/>
      <c r="JIW3" s="361"/>
      <c r="JIX3" s="361"/>
      <c r="JIY3" s="361"/>
      <c r="JIZ3" s="361"/>
      <c r="JJA3" s="361"/>
      <c r="JJB3" s="361"/>
      <c r="JJC3" s="361"/>
      <c r="JJD3" s="361"/>
      <c r="JJE3" s="361"/>
      <c r="JJF3" s="361"/>
      <c r="JJG3" s="361"/>
      <c r="JJH3" s="361"/>
      <c r="JJI3" s="361"/>
      <c r="JJJ3" s="361"/>
      <c r="JJK3" s="361"/>
      <c r="JJL3" s="361"/>
      <c r="JJM3" s="361"/>
      <c r="JJN3" s="361"/>
      <c r="JJO3" s="361"/>
      <c r="JJP3" s="361"/>
      <c r="JJQ3" s="361"/>
      <c r="JJR3" s="361"/>
      <c r="JJS3" s="361"/>
      <c r="JJT3" s="361"/>
      <c r="JJU3" s="361"/>
      <c r="JJV3" s="361"/>
      <c r="JJW3" s="361"/>
      <c r="JJX3" s="361"/>
      <c r="JJY3" s="361"/>
      <c r="JJZ3" s="361"/>
      <c r="JKA3" s="361"/>
      <c r="JKB3" s="361"/>
      <c r="JKC3" s="361"/>
      <c r="JKD3" s="361"/>
      <c r="JKE3" s="361"/>
      <c r="JKF3" s="361"/>
      <c r="JKG3" s="361"/>
      <c r="JKH3" s="361"/>
      <c r="JKI3" s="361"/>
      <c r="JKJ3" s="361"/>
      <c r="JKK3" s="361"/>
      <c r="JKL3" s="361"/>
      <c r="JKM3" s="361"/>
      <c r="JKN3" s="361"/>
      <c r="JKO3" s="361"/>
      <c r="JKP3" s="361"/>
      <c r="JKQ3" s="361"/>
      <c r="JKR3" s="361"/>
      <c r="JKS3" s="361"/>
      <c r="JKT3" s="361"/>
      <c r="JKU3" s="361"/>
      <c r="JKV3" s="361"/>
      <c r="JKW3" s="361"/>
      <c r="JKX3" s="361"/>
      <c r="JKY3" s="361"/>
      <c r="JKZ3" s="361"/>
      <c r="JLA3" s="361"/>
      <c r="JLB3" s="361"/>
      <c r="JLC3" s="361"/>
      <c r="JLD3" s="361"/>
      <c r="JLE3" s="361"/>
      <c r="JLF3" s="361"/>
      <c r="JLG3" s="361"/>
      <c r="JLH3" s="361"/>
      <c r="JLI3" s="361"/>
      <c r="JLJ3" s="361"/>
      <c r="JLK3" s="361"/>
      <c r="JLL3" s="361"/>
      <c r="JLM3" s="361"/>
      <c r="JLN3" s="361"/>
      <c r="JLO3" s="361"/>
      <c r="JLP3" s="361"/>
      <c r="JLQ3" s="361"/>
      <c r="JLR3" s="361"/>
      <c r="JLS3" s="361"/>
      <c r="JLT3" s="361"/>
      <c r="JLU3" s="361"/>
      <c r="JLV3" s="361"/>
      <c r="JLW3" s="361"/>
      <c r="JLX3" s="361"/>
      <c r="JLY3" s="361"/>
      <c r="JLZ3" s="361"/>
      <c r="JMA3" s="361"/>
      <c r="JMB3" s="361"/>
      <c r="JMC3" s="361"/>
      <c r="JMD3" s="361"/>
      <c r="JME3" s="361"/>
      <c r="JMF3" s="361"/>
      <c r="JMG3" s="361"/>
      <c r="JMH3" s="361"/>
      <c r="JMI3" s="361"/>
      <c r="JMJ3" s="361"/>
      <c r="JMK3" s="361"/>
      <c r="JML3" s="361"/>
      <c r="JMM3" s="361"/>
      <c r="JMN3" s="361"/>
      <c r="JMO3" s="361"/>
      <c r="JMP3" s="361"/>
      <c r="JMQ3" s="361"/>
      <c r="JMR3" s="361"/>
      <c r="JMS3" s="361"/>
      <c r="JMT3" s="361"/>
      <c r="JMU3" s="361"/>
      <c r="JMV3" s="361"/>
      <c r="JMW3" s="361"/>
      <c r="JMX3" s="361"/>
      <c r="JMY3" s="361"/>
      <c r="JMZ3" s="361"/>
      <c r="JNA3" s="361"/>
      <c r="JNB3" s="361"/>
      <c r="JNC3" s="361"/>
      <c r="JND3" s="361"/>
      <c r="JNE3" s="361"/>
      <c r="JNF3" s="361"/>
      <c r="JNG3" s="361"/>
      <c r="JNH3" s="361"/>
      <c r="JNI3" s="361"/>
      <c r="JNJ3" s="361"/>
      <c r="JNK3" s="361"/>
      <c r="JNL3" s="361"/>
      <c r="JNM3" s="361"/>
      <c r="JNN3" s="361"/>
      <c r="JNO3" s="361"/>
      <c r="JNP3" s="361"/>
      <c r="JNQ3" s="361"/>
      <c r="JNR3" s="361"/>
      <c r="JNS3" s="361"/>
      <c r="JNT3" s="361"/>
      <c r="JNU3" s="361"/>
      <c r="JNV3" s="361"/>
      <c r="JNW3" s="361"/>
      <c r="JNX3" s="361"/>
      <c r="JNY3" s="361"/>
      <c r="JNZ3" s="361"/>
      <c r="JOA3" s="361"/>
      <c r="JOB3" s="361"/>
      <c r="JOC3" s="361"/>
      <c r="JOD3" s="361"/>
      <c r="JOE3" s="361"/>
      <c r="JOF3" s="361"/>
      <c r="JOG3" s="361"/>
      <c r="JOH3" s="361"/>
      <c r="JOI3" s="361"/>
      <c r="JOJ3" s="361"/>
      <c r="JOK3" s="361"/>
      <c r="JOL3" s="361"/>
      <c r="JOM3" s="361"/>
      <c r="JON3" s="361"/>
      <c r="JOO3" s="361"/>
      <c r="JOP3" s="361"/>
      <c r="JOQ3" s="361"/>
      <c r="JOR3" s="361"/>
      <c r="JOS3" s="361"/>
      <c r="JOT3" s="361"/>
      <c r="JOU3" s="361"/>
      <c r="JOV3" s="361"/>
      <c r="JOW3" s="361"/>
      <c r="JOX3" s="361"/>
      <c r="JOY3" s="361"/>
      <c r="JOZ3" s="361"/>
      <c r="JPA3" s="361"/>
      <c r="JPB3" s="361"/>
      <c r="JPC3" s="361"/>
      <c r="JPD3" s="361"/>
      <c r="JPE3" s="361"/>
      <c r="JPF3" s="361"/>
      <c r="JPG3" s="361"/>
      <c r="JPH3" s="361"/>
      <c r="JPI3" s="361"/>
      <c r="JPJ3" s="361"/>
      <c r="JPK3" s="361"/>
      <c r="JPL3" s="361"/>
      <c r="JPM3" s="361"/>
      <c r="JPN3" s="361"/>
      <c r="JPO3" s="361"/>
      <c r="JPP3" s="361"/>
      <c r="JPQ3" s="361"/>
      <c r="JPR3" s="361"/>
      <c r="JPS3" s="361"/>
      <c r="JPT3" s="361"/>
      <c r="JPU3" s="361"/>
      <c r="JPV3" s="361"/>
      <c r="JPW3" s="361"/>
      <c r="JPX3" s="361"/>
      <c r="JPY3" s="361"/>
      <c r="JPZ3" s="361"/>
      <c r="JQA3" s="361"/>
      <c r="JQB3" s="361"/>
      <c r="JQC3" s="361"/>
      <c r="JQD3" s="361"/>
      <c r="JQE3" s="361"/>
      <c r="JQF3" s="361"/>
      <c r="JQG3" s="361"/>
      <c r="JQH3" s="361"/>
      <c r="JQI3" s="361"/>
      <c r="JQJ3" s="361"/>
      <c r="JQK3" s="361"/>
      <c r="JQL3" s="361"/>
      <c r="JQM3" s="361"/>
      <c r="JQN3" s="361"/>
      <c r="JQO3" s="361"/>
      <c r="JQP3" s="361"/>
      <c r="JQQ3" s="361"/>
      <c r="JQR3" s="361"/>
      <c r="JQS3" s="361"/>
      <c r="JQT3" s="361"/>
      <c r="JQU3" s="361"/>
      <c r="JQV3" s="361"/>
      <c r="JQW3" s="361"/>
      <c r="JQX3" s="361"/>
      <c r="JQY3" s="361"/>
      <c r="JQZ3" s="361"/>
      <c r="JRA3" s="361"/>
      <c r="JRB3" s="361"/>
      <c r="JRC3" s="361"/>
      <c r="JRD3" s="361"/>
      <c r="JRE3" s="361"/>
      <c r="JRF3" s="361"/>
      <c r="JRG3" s="361"/>
      <c r="JRH3" s="361"/>
      <c r="JRI3" s="361"/>
      <c r="JRJ3" s="361"/>
      <c r="JRK3" s="361"/>
      <c r="JRL3" s="361"/>
      <c r="JRM3" s="361"/>
      <c r="JRN3" s="361"/>
      <c r="JRO3" s="361"/>
      <c r="JRP3" s="361"/>
      <c r="JRQ3" s="361"/>
      <c r="JRR3" s="361"/>
      <c r="JRS3" s="361"/>
      <c r="JRT3" s="361"/>
      <c r="JRU3" s="361"/>
      <c r="JRV3" s="361"/>
      <c r="JRW3" s="361"/>
      <c r="JRX3" s="361"/>
      <c r="JRY3" s="361"/>
      <c r="JRZ3" s="361"/>
      <c r="JSA3" s="361"/>
      <c r="JSB3" s="361"/>
      <c r="JSC3" s="361"/>
      <c r="JSD3" s="361"/>
      <c r="JSE3" s="361"/>
      <c r="JSF3" s="361"/>
      <c r="JSG3" s="361"/>
      <c r="JSH3" s="361"/>
      <c r="JSI3" s="361"/>
      <c r="JSJ3" s="361"/>
      <c r="JSK3" s="361"/>
      <c r="JSL3" s="361"/>
      <c r="JSM3" s="361"/>
      <c r="JSN3" s="361"/>
      <c r="JSO3" s="361"/>
      <c r="JSP3" s="361"/>
      <c r="JSQ3" s="361"/>
      <c r="JSR3" s="361"/>
      <c r="JSS3" s="361"/>
      <c r="JST3" s="361"/>
      <c r="JSU3" s="361"/>
      <c r="JSV3" s="361"/>
      <c r="JSW3" s="361"/>
      <c r="JSX3" s="361"/>
      <c r="JSY3" s="361"/>
      <c r="JSZ3" s="361"/>
      <c r="JTA3" s="361"/>
      <c r="JTB3" s="361"/>
      <c r="JTC3" s="361"/>
      <c r="JTD3" s="361"/>
      <c r="JTE3" s="361"/>
      <c r="JTF3" s="361"/>
      <c r="JTG3" s="361"/>
      <c r="JTH3" s="361"/>
      <c r="JTI3" s="361"/>
      <c r="JTJ3" s="361"/>
      <c r="JTK3" s="361"/>
      <c r="JTL3" s="361"/>
      <c r="JTM3" s="361"/>
      <c r="JTN3" s="361"/>
      <c r="JTO3" s="361"/>
      <c r="JTP3" s="361"/>
      <c r="JTQ3" s="361"/>
      <c r="JTR3" s="361"/>
      <c r="JTS3" s="361"/>
      <c r="JTT3" s="361"/>
      <c r="JTU3" s="361"/>
      <c r="JTV3" s="361"/>
      <c r="JTW3" s="361"/>
      <c r="JTX3" s="361"/>
      <c r="JTY3" s="361"/>
      <c r="JTZ3" s="361"/>
      <c r="JUA3" s="361"/>
      <c r="JUB3" s="361"/>
      <c r="JUC3" s="361"/>
      <c r="JUD3" s="361"/>
      <c r="JUE3" s="361"/>
      <c r="JUF3" s="361"/>
      <c r="JUG3" s="361"/>
      <c r="JUH3" s="361"/>
      <c r="JUI3" s="361"/>
      <c r="JUJ3" s="361"/>
      <c r="JUK3" s="361"/>
      <c r="JUL3" s="361"/>
      <c r="JUM3" s="361"/>
      <c r="JUN3" s="361"/>
      <c r="JUO3" s="361"/>
      <c r="JUP3" s="361"/>
      <c r="JUQ3" s="361"/>
      <c r="JUR3" s="361"/>
      <c r="JUS3" s="361"/>
      <c r="JUT3" s="361"/>
      <c r="JUU3" s="361"/>
      <c r="JUV3" s="361"/>
      <c r="JUW3" s="361"/>
      <c r="JUX3" s="361"/>
      <c r="JUY3" s="361"/>
      <c r="JUZ3" s="361"/>
      <c r="JVA3" s="361"/>
      <c r="JVB3" s="361"/>
      <c r="JVC3" s="361"/>
      <c r="JVD3" s="361"/>
      <c r="JVE3" s="361"/>
      <c r="JVF3" s="361"/>
      <c r="JVG3" s="361"/>
      <c r="JVH3" s="361"/>
      <c r="JVI3" s="361"/>
      <c r="JVJ3" s="361"/>
      <c r="JVK3" s="361"/>
      <c r="JVL3" s="361"/>
      <c r="JVM3" s="361"/>
      <c r="JVN3" s="361"/>
      <c r="JVO3" s="361"/>
      <c r="JVP3" s="361"/>
      <c r="JVQ3" s="361"/>
      <c r="JVR3" s="361"/>
      <c r="JVS3" s="361"/>
      <c r="JVT3" s="361"/>
      <c r="JVU3" s="361"/>
      <c r="JVV3" s="361"/>
      <c r="JVW3" s="361"/>
      <c r="JVX3" s="361"/>
      <c r="JVY3" s="361"/>
      <c r="JVZ3" s="361"/>
      <c r="JWA3" s="361"/>
      <c r="JWB3" s="361"/>
      <c r="JWC3" s="361"/>
      <c r="JWD3" s="361"/>
      <c r="JWE3" s="361"/>
      <c r="JWF3" s="361"/>
      <c r="JWG3" s="361"/>
      <c r="JWH3" s="361"/>
      <c r="JWI3" s="361"/>
      <c r="JWJ3" s="361"/>
      <c r="JWK3" s="361"/>
      <c r="JWL3" s="361"/>
      <c r="JWM3" s="361"/>
      <c r="JWN3" s="361"/>
      <c r="JWO3" s="361"/>
      <c r="JWP3" s="361"/>
      <c r="JWQ3" s="361"/>
      <c r="JWR3" s="361"/>
      <c r="JWS3" s="361"/>
      <c r="JWT3" s="361"/>
      <c r="JWU3" s="361"/>
      <c r="JWV3" s="361"/>
      <c r="JWW3" s="361"/>
      <c r="JWX3" s="361"/>
      <c r="JWY3" s="361"/>
      <c r="JWZ3" s="361"/>
      <c r="JXA3" s="361"/>
      <c r="JXB3" s="361"/>
      <c r="JXC3" s="361"/>
      <c r="JXD3" s="361"/>
      <c r="JXE3" s="361"/>
      <c r="JXF3" s="361"/>
      <c r="JXG3" s="361"/>
      <c r="JXH3" s="361"/>
      <c r="JXI3" s="361"/>
      <c r="JXJ3" s="361"/>
      <c r="JXK3" s="361"/>
      <c r="JXL3" s="361"/>
      <c r="JXM3" s="361"/>
      <c r="JXN3" s="361"/>
      <c r="JXO3" s="361"/>
      <c r="JXP3" s="361"/>
      <c r="JXQ3" s="361"/>
      <c r="JXR3" s="361"/>
      <c r="JXS3" s="361"/>
      <c r="JXT3" s="361"/>
      <c r="JXU3" s="361"/>
      <c r="JXV3" s="361"/>
      <c r="JXW3" s="361"/>
      <c r="JXX3" s="361"/>
      <c r="JXY3" s="361"/>
      <c r="JXZ3" s="361"/>
      <c r="JYA3" s="361"/>
      <c r="JYB3" s="361"/>
      <c r="JYC3" s="361"/>
      <c r="JYD3" s="361"/>
      <c r="JYE3" s="361"/>
      <c r="JYF3" s="361"/>
      <c r="JYG3" s="361"/>
      <c r="JYH3" s="361"/>
      <c r="JYI3" s="361"/>
      <c r="JYJ3" s="361"/>
      <c r="JYK3" s="361"/>
      <c r="JYL3" s="361"/>
      <c r="JYM3" s="361"/>
      <c r="JYN3" s="361"/>
      <c r="JYO3" s="361"/>
      <c r="JYP3" s="361"/>
      <c r="JYQ3" s="361"/>
      <c r="JYR3" s="361"/>
      <c r="JYS3" s="361"/>
      <c r="JYT3" s="361"/>
      <c r="JYU3" s="361"/>
      <c r="JYV3" s="361"/>
      <c r="JYW3" s="361"/>
      <c r="JYX3" s="361"/>
      <c r="JYY3" s="361"/>
      <c r="JYZ3" s="361"/>
      <c r="JZA3" s="361"/>
      <c r="JZB3" s="361"/>
      <c r="JZC3" s="361"/>
      <c r="JZD3" s="361"/>
      <c r="JZE3" s="361"/>
      <c r="JZF3" s="361"/>
      <c r="JZG3" s="361"/>
      <c r="JZH3" s="361"/>
      <c r="JZI3" s="361"/>
      <c r="JZJ3" s="361"/>
      <c r="JZK3" s="361"/>
      <c r="JZL3" s="361"/>
      <c r="JZM3" s="361"/>
      <c r="JZN3" s="361"/>
      <c r="JZO3" s="361"/>
      <c r="JZP3" s="361"/>
      <c r="JZQ3" s="361"/>
      <c r="JZR3" s="361"/>
      <c r="JZS3" s="361"/>
      <c r="JZT3" s="361"/>
      <c r="JZU3" s="361"/>
      <c r="JZV3" s="361"/>
      <c r="JZW3" s="361"/>
      <c r="JZX3" s="361"/>
      <c r="JZY3" s="361"/>
      <c r="JZZ3" s="361"/>
      <c r="KAA3" s="361"/>
      <c r="KAB3" s="361"/>
      <c r="KAC3" s="361"/>
      <c r="KAD3" s="361"/>
      <c r="KAE3" s="361"/>
      <c r="KAF3" s="361"/>
      <c r="KAG3" s="361"/>
      <c r="KAH3" s="361"/>
      <c r="KAI3" s="361"/>
      <c r="KAJ3" s="361"/>
      <c r="KAK3" s="361"/>
      <c r="KAL3" s="361"/>
      <c r="KAM3" s="361"/>
      <c r="KAN3" s="361"/>
      <c r="KAO3" s="361"/>
      <c r="KAP3" s="361"/>
      <c r="KAQ3" s="361"/>
      <c r="KAR3" s="361"/>
      <c r="KAS3" s="361"/>
      <c r="KAT3" s="361"/>
      <c r="KAU3" s="361"/>
      <c r="KAV3" s="361"/>
      <c r="KAW3" s="361"/>
      <c r="KAX3" s="361"/>
      <c r="KAY3" s="361"/>
      <c r="KAZ3" s="361"/>
      <c r="KBA3" s="361"/>
      <c r="KBB3" s="361"/>
      <c r="KBC3" s="361"/>
      <c r="KBD3" s="361"/>
      <c r="KBE3" s="361"/>
      <c r="KBF3" s="361"/>
      <c r="KBG3" s="361"/>
      <c r="KBH3" s="361"/>
      <c r="KBI3" s="361"/>
      <c r="KBJ3" s="361"/>
      <c r="KBK3" s="361"/>
      <c r="KBL3" s="361"/>
      <c r="KBM3" s="361"/>
      <c r="KBN3" s="361"/>
      <c r="KBO3" s="361"/>
      <c r="KBP3" s="361"/>
      <c r="KBQ3" s="361"/>
      <c r="KBR3" s="361"/>
      <c r="KBS3" s="361"/>
      <c r="KBT3" s="361"/>
      <c r="KBU3" s="361"/>
      <c r="KBV3" s="361"/>
      <c r="KBW3" s="361"/>
      <c r="KBX3" s="361"/>
      <c r="KBY3" s="361"/>
      <c r="KBZ3" s="361"/>
      <c r="KCA3" s="361"/>
      <c r="KCB3" s="361"/>
      <c r="KCC3" s="361"/>
      <c r="KCD3" s="361"/>
      <c r="KCE3" s="361"/>
      <c r="KCF3" s="361"/>
      <c r="KCG3" s="361"/>
      <c r="KCH3" s="361"/>
      <c r="KCI3" s="361"/>
      <c r="KCJ3" s="361"/>
      <c r="KCK3" s="361"/>
      <c r="KCL3" s="361"/>
      <c r="KCM3" s="361"/>
      <c r="KCN3" s="361"/>
      <c r="KCO3" s="361"/>
      <c r="KCP3" s="361"/>
      <c r="KCQ3" s="361"/>
      <c r="KCR3" s="361"/>
      <c r="KCS3" s="361"/>
      <c r="KCT3" s="361"/>
      <c r="KCU3" s="361"/>
      <c r="KCV3" s="361"/>
      <c r="KCW3" s="361"/>
      <c r="KCX3" s="361"/>
      <c r="KCY3" s="361"/>
      <c r="KCZ3" s="361"/>
      <c r="KDA3" s="361"/>
      <c r="KDB3" s="361"/>
      <c r="KDC3" s="361"/>
      <c r="KDD3" s="361"/>
      <c r="KDE3" s="361"/>
      <c r="KDF3" s="361"/>
      <c r="KDG3" s="361"/>
      <c r="KDH3" s="361"/>
      <c r="KDI3" s="361"/>
      <c r="KDJ3" s="361"/>
      <c r="KDK3" s="361"/>
      <c r="KDL3" s="361"/>
      <c r="KDM3" s="361"/>
      <c r="KDN3" s="361"/>
      <c r="KDO3" s="361"/>
      <c r="KDP3" s="361"/>
      <c r="KDQ3" s="361"/>
      <c r="KDR3" s="361"/>
      <c r="KDS3" s="361"/>
      <c r="KDT3" s="361"/>
      <c r="KDU3" s="361"/>
      <c r="KDV3" s="361"/>
      <c r="KDW3" s="361"/>
      <c r="KDX3" s="361"/>
      <c r="KDY3" s="361"/>
      <c r="KDZ3" s="361"/>
      <c r="KEA3" s="361"/>
      <c r="KEB3" s="361"/>
      <c r="KEC3" s="361"/>
      <c r="KED3" s="361"/>
      <c r="KEE3" s="361"/>
      <c r="KEF3" s="361"/>
      <c r="KEG3" s="361"/>
      <c r="KEH3" s="361"/>
      <c r="KEI3" s="361"/>
      <c r="KEJ3" s="361"/>
      <c r="KEK3" s="361"/>
      <c r="KEL3" s="361"/>
      <c r="KEM3" s="361"/>
      <c r="KEN3" s="361"/>
      <c r="KEO3" s="361"/>
      <c r="KEP3" s="361"/>
      <c r="KEQ3" s="361"/>
      <c r="KER3" s="361"/>
      <c r="KES3" s="361"/>
      <c r="KET3" s="361"/>
      <c r="KEU3" s="361"/>
      <c r="KEV3" s="361"/>
      <c r="KEW3" s="361"/>
      <c r="KEX3" s="361"/>
      <c r="KEY3" s="361"/>
      <c r="KEZ3" s="361"/>
      <c r="KFA3" s="361"/>
      <c r="KFB3" s="361"/>
      <c r="KFC3" s="361"/>
      <c r="KFD3" s="361"/>
      <c r="KFE3" s="361"/>
      <c r="KFF3" s="361"/>
      <c r="KFG3" s="361"/>
      <c r="KFH3" s="361"/>
      <c r="KFI3" s="361"/>
      <c r="KFJ3" s="361"/>
      <c r="KFK3" s="361"/>
      <c r="KFL3" s="361"/>
      <c r="KFM3" s="361"/>
      <c r="KFN3" s="361"/>
      <c r="KFO3" s="361"/>
      <c r="KFP3" s="361"/>
      <c r="KFQ3" s="361"/>
      <c r="KFR3" s="361"/>
      <c r="KFS3" s="361"/>
      <c r="KFT3" s="361"/>
      <c r="KFU3" s="361"/>
      <c r="KFV3" s="361"/>
      <c r="KFW3" s="361"/>
      <c r="KFX3" s="361"/>
      <c r="KFY3" s="361"/>
      <c r="KFZ3" s="361"/>
      <c r="KGA3" s="361"/>
      <c r="KGB3" s="361"/>
      <c r="KGC3" s="361"/>
      <c r="KGD3" s="361"/>
      <c r="KGE3" s="361"/>
      <c r="KGF3" s="361"/>
      <c r="KGG3" s="361"/>
      <c r="KGH3" s="361"/>
      <c r="KGI3" s="361"/>
      <c r="KGJ3" s="361"/>
      <c r="KGK3" s="361"/>
      <c r="KGL3" s="361"/>
      <c r="KGM3" s="361"/>
      <c r="KGN3" s="361"/>
      <c r="KGO3" s="361"/>
      <c r="KGP3" s="361"/>
      <c r="KGQ3" s="361"/>
      <c r="KGR3" s="361"/>
      <c r="KGS3" s="361"/>
      <c r="KGT3" s="361"/>
      <c r="KGU3" s="361"/>
      <c r="KGV3" s="361"/>
      <c r="KGW3" s="361"/>
      <c r="KGX3" s="361"/>
      <c r="KGY3" s="361"/>
      <c r="KGZ3" s="361"/>
      <c r="KHA3" s="361"/>
      <c r="KHB3" s="361"/>
      <c r="KHC3" s="361"/>
      <c r="KHD3" s="361"/>
      <c r="KHE3" s="361"/>
      <c r="KHF3" s="361"/>
      <c r="KHG3" s="361"/>
      <c r="KHH3" s="361"/>
      <c r="KHI3" s="361"/>
      <c r="KHJ3" s="361"/>
      <c r="KHK3" s="361"/>
      <c r="KHL3" s="361"/>
      <c r="KHM3" s="361"/>
      <c r="KHN3" s="361"/>
      <c r="KHO3" s="361"/>
      <c r="KHP3" s="361"/>
      <c r="KHQ3" s="361"/>
      <c r="KHR3" s="361"/>
      <c r="KHS3" s="361"/>
      <c r="KHT3" s="361"/>
      <c r="KHU3" s="361"/>
      <c r="KHV3" s="361"/>
      <c r="KHW3" s="361"/>
      <c r="KHX3" s="361"/>
      <c r="KHY3" s="361"/>
      <c r="KHZ3" s="361"/>
      <c r="KIA3" s="361"/>
      <c r="KIB3" s="361"/>
      <c r="KIC3" s="361"/>
      <c r="KID3" s="361"/>
      <c r="KIE3" s="361"/>
      <c r="KIF3" s="361"/>
      <c r="KIG3" s="361"/>
      <c r="KIH3" s="361"/>
      <c r="KII3" s="361"/>
      <c r="KIJ3" s="361"/>
      <c r="KIK3" s="361"/>
      <c r="KIL3" s="361"/>
      <c r="KIM3" s="361"/>
      <c r="KIN3" s="361"/>
      <c r="KIO3" s="361"/>
      <c r="KIP3" s="361"/>
      <c r="KIQ3" s="361"/>
      <c r="KIR3" s="361"/>
      <c r="KIS3" s="361"/>
      <c r="KIT3" s="361"/>
      <c r="KIU3" s="361"/>
      <c r="KIV3" s="361"/>
      <c r="KIW3" s="361"/>
      <c r="KIX3" s="361"/>
      <c r="KIY3" s="361"/>
      <c r="KIZ3" s="361"/>
      <c r="KJA3" s="361"/>
      <c r="KJB3" s="361"/>
      <c r="KJC3" s="361"/>
      <c r="KJD3" s="361"/>
      <c r="KJE3" s="361"/>
      <c r="KJF3" s="361"/>
      <c r="KJG3" s="361"/>
      <c r="KJH3" s="361"/>
      <c r="KJI3" s="361"/>
      <c r="KJJ3" s="361"/>
      <c r="KJK3" s="361"/>
      <c r="KJL3" s="361"/>
      <c r="KJM3" s="361"/>
      <c r="KJN3" s="361"/>
      <c r="KJO3" s="361"/>
      <c r="KJP3" s="361"/>
      <c r="KJQ3" s="361"/>
      <c r="KJR3" s="361"/>
      <c r="KJS3" s="361"/>
      <c r="KJT3" s="361"/>
      <c r="KJU3" s="361"/>
      <c r="KJV3" s="361"/>
      <c r="KJW3" s="361"/>
      <c r="KJX3" s="361"/>
      <c r="KJY3" s="361"/>
      <c r="KJZ3" s="361"/>
      <c r="KKA3" s="361"/>
      <c r="KKB3" s="361"/>
      <c r="KKC3" s="361"/>
      <c r="KKD3" s="361"/>
      <c r="KKE3" s="361"/>
      <c r="KKF3" s="361"/>
      <c r="KKG3" s="361"/>
      <c r="KKH3" s="361"/>
      <c r="KKI3" s="361"/>
      <c r="KKJ3" s="361"/>
      <c r="KKK3" s="361"/>
      <c r="KKL3" s="361"/>
      <c r="KKM3" s="361"/>
      <c r="KKN3" s="361"/>
      <c r="KKO3" s="361"/>
      <c r="KKP3" s="361"/>
      <c r="KKQ3" s="361"/>
      <c r="KKR3" s="361"/>
      <c r="KKS3" s="361"/>
      <c r="KKT3" s="361"/>
      <c r="KKU3" s="361"/>
      <c r="KKV3" s="361"/>
      <c r="KKW3" s="361"/>
      <c r="KKX3" s="361"/>
      <c r="KKY3" s="361"/>
      <c r="KKZ3" s="361"/>
      <c r="KLA3" s="361"/>
      <c r="KLB3" s="361"/>
      <c r="KLC3" s="361"/>
      <c r="KLD3" s="361"/>
      <c r="KLE3" s="361"/>
      <c r="KLF3" s="361"/>
      <c r="KLG3" s="361"/>
      <c r="KLH3" s="361"/>
      <c r="KLI3" s="361"/>
      <c r="KLJ3" s="361"/>
      <c r="KLK3" s="361"/>
      <c r="KLL3" s="361"/>
      <c r="KLM3" s="361"/>
      <c r="KLN3" s="361"/>
      <c r="KLO3" s="361"/>
      <c r="KLP3" s="361"/>
      <c r="KLQ3" s="361"/>
      <c r="KLR3" s="361"/>
      <c r="KLS3" s="361"/>
      <c r="KLT3" s="361"/>
      <c r="KLU3" s="361"/>
      <c r="KLV3" s="361"/>
      <c r="KLW3" s="361"/>
      <c r="KLX3" s="361"/>
      <c r="KLY3" s="361"/>
      <c r="KLZ3" s="361"/>
      <c r="KMA3" s="361"/>
      <c r="KMB3" s="361"/>
      <c r="KMC3" s="361"/>
      <c r="KMD3" s="361"/>
      <c r="KME3" s="361"/>
      <c r="KMF3" s="361"/>
      <c r="KMG3" s="361"/>
      <c r="KMH3" s="361"/>
      <c r="KMI3" s="361"/>
      <c r="KMJ3" s="361"/>
      <c r="KMK3" s="361"/>
      <c r="KML3" s="361"/>
      <c r="KMM3" s="361"/>
      <c r="KMN3" s="361"/>
      <c r="KMO3" s="361"/>
      <c r="KMP3" s="361"/>
      <c r="KMQ3" s="361"/>
      <c r="KMR3" s="361"/>
      <c r="KMS3" s="361"/>
      <c r="KMT3" s="361"/>
      <c r="KMU3" s="361"/>
      <c r="KMV3" s="361"/>
      <c r="KMW3" s="361"/>
      <c r="KMX3" s="361"/>
      <c r="KMY3" s="361"/>
      <c r="KMZ3" s="361"/>
      <c r="KNA3" s="361"/>
      <c r="KNB3" s="361"/>
      <c r="KNC3" s="361"/>
      <c r="KND3" s="361"/>
      <c r="KNE3" s="361"/>
      <c r="KNF3" s="361"/>
      <c r="KNG3" s="361"/>
      <c r="KNH3" s="361"/>
      <c r="KNI3" s="361"/>
      <c r="KNJ3" s="361"/>
      <c r="KNK3" s="361"/>
      <c r="KNL3" s="361"/>
      <c r="KNM3" s="361"/>
      <c r="KNN3" s="361"/>
      <c r="KNO3" s="361"/>
      <c r="KNP3" s="361"/>
      <c r="KNQ3" s="361"/>
      <c r="KNR3" s="361"/>
      <c r="KNS3" s="361"/>
      <c r="KNT3" s="361"/>
      <c r="KNU3" s="361"/>
      <c r="KNV3" s="361"/>
      <c r="KNW3" s="361"/>
      <c r="KNX3" s="361"/>
      <c r="KNY3" s="361"/>
      <c r="KNZ3" s="361"/>
      <c r="KOA3" s="361"/>
      <c r="KOB3" s="361"/>
      <c r="KOC3" s="361"/>
      <c r="KOD3" s="361"/>
      <c r="KOE3" s="361"/>
      <c r="KOF3" s="361"/>
      <c r="KOG3" s="361"/>
      <c r="KOH3" s="361"/>
      <c r="KOI3" s="361"/>
      <c r="KOJ3" s="361"/>
      <c r="KOK3" s="361"/>
      <c r="KOL3" s="361"/>
      <c r="KOM3" s="361"/>
      <c r="KON3" s="361"/>
      <c r="KOO3" s="361"/>
      <c r="KOP3" s="361"/>
      <c r="KOQ3" s="361"/>
      <c r="KOR3" s="361"/>
      <c r="KOS3" s="361"/>
      <c r="KOT3" s="361"/>
      <c r="KOU3" s="361"/>
      <c r="KOV3" s="361"/>
      <c r="KOW3" s="361"/>
      <c r="KOX3" s="361"/>
      <c r="KOY3" s="361"/>
      <c r="KOZ3" s="361"/>
      <c r="KPA3" s="361"/>
      <c r="KPB3" s="361"/>
      <c r="KPC3" s="361"/>
      <c r="KPD3" s="361"/>
      <c r="KPE3" s="361"/>
      <c r="KPF3" s="361"/>
      <c r="KPG3" s="361"/>
      <c r="KPH3" s="361"/>
      <c r="KPI3" s="361"/>
      <c r="KPJ3" s="361"/>
      <c r="KPK3" s="361"/>
      <c r="KPL3" s="361"/>
      <c r="KPM3" s="361"/>
      <c r="KPN3" s="361"/>
      <c r="KPO3" s="361"/>
      <c r="KPP3" s="361"/>
      <c r="KPQ3" s="361"/>
      <c r="KPR3" s="361"/>
      <c r="KPS3" s="361"/>
      <c r="KPT3" s="361"/>
      <c r="KPU3" s="361"/>
      <c r="KPV3" s="361"/>
      <c r="KPW3" s="361"/>
      <c r="KPX3" s="361"/>
      <c r="KPY3" s="361"/>
      <c r="KPZ3" s="361"/>
      <c r="KQA3" s="361"/>
      <c r="KQB3" s="361"/>
      <c r="KQC3" s="361"/>
      <c r="KQD3" s="361"/>
      <c r="KQE3" s="361"/>
      <c r="KQF3" s="361"/>
      <c r="KQG3" s="361"/>
      <c r="KQH3" s="361"/>
      <c r="KQI3" s="361"/>
      <c r="KQJ3" s="361"/>
      <c r="KQK3" s="361"/>
      <c r="KQL3" s="361"/>
      <c r="KQM3" s="361"/>
      <c r="KQN3" s="361"/>
      <c r="KQO3" s="361"/>
      <c r="KQP3" s="361"/>
      <c r="KQQ3" s="361"/>
      <c r="KQR3" s="361"/>
      <c r="KQS3" s="361"/>
      <c r="KQT3" s="361"/>
      <c r="KQU3" s="361"/>
      <c r="KQV3" s="361"/>
      <c r="KQW3" s="361"/>
      <c r="KQX3" s="361"/>
      <c r="KQY3" s="361"/>
      <c r="KQZ3" s="361"/>
      <c r="KRA3" s="361"/>
      <c r="KRB3" s="361"/>
      <c r="KRC3" s="361"/>
      <c r="KRD3" s="361"/>
      <c r="KRE3" s="361"/>
      <c r="KRF3" s="361"/>
      <c r="KRG3" s="361"/>
      <c r="KRH3" s="361"/>
      <c r="KRI3" s="361"/>
      <c r="KRJ3" s="361"/>
      <c r="KRK3" s="361"/>
      <c r="KRL3" s="361"/>
      <c r="KRM3" s="361"/>
      <c r="KRN3" s="361"/>
      <c r="KRO3" s="361"/>
      <c r="KRP3" s="361"/>
      <c r="KRQ3" s="361"/>
      <c r="KRR3" s="361"/>
      <c r="KRS3" s="361"/>
      <c r="KRT3" s="361"/>
      <c r="KRU3" s="361"/>
      <c r="KRV3" s="361"/>
      <c r="KRW3" s="361"/>
      <c r="KRX3" s="361"/>
      <c r="KRY3" s="361"/>
      <c r="KRZ3" s="361"/>
      <c r="KSA3" s="361"/>
      <c r="KSB3" s="361"/>
      <c r="KSC3" s="361"/>
      <c r="KSD3" s="361"/>
      <c r="KSE3" s="361"/>
      <c r="KSF3" s="361"/>
      <c r="KSG3" s="361"/>
      <c r="KSH3" s="361"/>
      <c r="KSI3" s="361"/>
      <c r="KSJ3" s="361"/>
      <c r="KSK3" s="361"/>
      <c r="KSL3" s="361"/>
      <c r="KSM3" s="361"/>
      <c r="KSN3" s="361"/>
      <c r="KSO3" s="361"/>
      <c r="KSP3" s="361"/>
      <c r="KSQ3" s="361"/>
      <c r="KSR3" s="361"/>
      <c r="KSS3" s="361"/>
      <c r="KST3" s="361"/>
      <c r="KSU3" s="361"/>
      <c r="KSV3" s="361"/>
      <c r="KSW3" s="361"/>
      <c r="KSX3" s="361"/>
      <c r="KSY3" s="361"/>
      <c r="KSZ3" s="361"/>
      <c r="KTA3" s="361"/>
      <c r="KTB3" s="361"/>
      <c r="KTC3" s="361"/>
      <c r="KTD3" s="361"/>
      <c r="KTE3" s="361"/>
      <c r="KTF3" s="361"/>
      <c r="KTG3" s="361"/>
      <c r="KTH3" s="361"/>
      <c r="KTI3" s="361"/>
      <c r="KTJ3" s="361"/>
      <c r="KTK3" s="361"/>
      <c r="KTL3" s="361"/>
      <c r="KTM3" s="361"/>
      <c r="KTN3" s="361"/>
      <c r="KTO3" s="361"/>
      <c r="KTP3" s="361"/>
      <c r="KTQ3" s="361"/>
      <c r="KTR3" s="361"/>
      <c r="KTS3" s="361"/>
      <c r="KTT3" s="361"/>
      <c r="KTU3" s="361"/>
      <c r="KTV3" s="361"/>
      <c r="KTW3" s="361"/>
      <c r="KTX3" s="361"/>
      <c r="KTY3" s="361"/>
      <c r="KTZ3" s="361"/>
      <c r="KUA3" s="361"/>
      <c r="KUB3" s="361"/>
      <c r="KUC3" s="361"/>
      <c r="KUD3" s="361"/>
      <c r="KUE3" s="361"/>
      <c r="KUF3" s="361"/>
      <c r="KUG3" s="361"/>
      <c r="KUH3" s="361"/>
      <c r="KUI3" s="361"/>
      <c r="KUJ3" s="361"/>
      <c r="KUK3" s="361"/>
      <c r="KUL3" s="361"/>
      <c r="KUM3" s="361"/>
      <c r="KUN3" s="361"/>
      <c r="KUO3" s="361"/>
      <c r="KUP3" s="361"/>
      <c r="KUQ3" s="361"/>
      <c r="KUR3" s="361"/>
      <c r="KUS3" s="361"/>
      <c r="KUT3" s="361"/>
      <c r="KUU3" s="361"/>
      <c r="KUV3" s="361"/>
      <c r="KUW3" s="361"/>
      <c r="KUX3" s="361"/>
      <c r="KUY3" s="361"/>
      <c r="KUZ3" s="361"/>
      <c r="KVA3" s="361"/>
      <c r="KVB3" s="361"/>
      <c r="KVC3" s="361"/>
      <c r="KVD3" s="361"/>
      <c r="KVE3" s="361"/>
      <c r="KVF3" s="361"/>
      <c r="KVG3" s="361"/>
      <c r="KVH3" s="361"/>
      <c r="KVI3" s="361"/>
      <c r="KVJ3" s="361"/>
      <c r="KVK3" s="361"/>
      <c r="KVL3" s="361"/>
      <c r="KVM3" s="361"/>
      <c r="KVN3" s="361"/>
      <c r="KVO3" s="361"/>
      <c r="KVP3" s="361"/>
      <c r="KVQ3" s="361"/>
      <c r="KVR3" s="361"/>
      <c r="KVS3" s="361"/>
      <c r="KVT3" s="361"/>
      <c r="KVU3" s="361"/>
      <c r="KVV3" s="361"/>
      <c r="KVW3" s="361"/>
      <c r="KVX3" s="361"/>
      <c r="KVY3" s="361"/>
      <c r="KVZ3" s="361"/>
      <c r="KWA3" s="361"/>
      <c r="KWB3" s="361"/>
      <c r="KWC3" s="361"/>
      <c r="KWD3" s="361"/>
      <c r="KWE3" s="361"/>
      <c r="KWF3" s="361"/>
      <c r="KWG3" s="361"/>
      <c r="KWH3" s="361"/>
      <c r="KWI3" s="361"/>
      <c r="KWJ3" s="361"/>
      <c r="KWK3" s="361"/>
      <c r="KWL3" s="361"/>
      <c r="KWM3" s="361"/>
      <c r="KWN3" s="361"/>
      <c r="KWO3" s="361"/>
      <c r="KWP3" s="361"/>
      <c r="KWQ3" s="361"/>
      <c r="KWR3" s="361"/>
      <c r="KWS3" s="361"/>
      <c r="KWT3" s="361"/>
      <c r="KWU3" s="361"/>
      <c r="KWV3" s="361"/>
      <c r="KWW3" s="361"/>
      <c r="KWX3" s="361"/>
      <c r="KWY3" s="361"/>
      <c r="KWZ3" s="361"/>
      <c r="KXA3" s="361"/>
      <c r="KXB3" s="361"/>
      <c r="KXC3" s="361"/>
      <c r="KXD3" s="361"/>
      <c r="KXE3" s="361"/>
      <c r="KXF3" s="361"/>
      <c r="KXG3" s="361"/>
      <c r="KXH3" s="361"/>
      <c r="KXI3" s="361"/>
      <c r="KXJ3" s="361"/>
      <c r="KXK3" s="361"/>
      <c r="KXL3" s="361"/>
      <c r="KXM3" s="361"/>
      <c r="KXN3" s="361"/>
      <c r="KXO3" s="361"/>
      <c r="KXP3" s="361"/>
      <c r="KXQ3" s="361"/>
      <c r="KXR3" s="361"/>
      <c r="KXS3" s="361"/>
      <c r="KXT3" s="361"/>
      <c r="KXU3" s="361"/>
      <c r="KXV3" s="361"/>
      <c r="KXW3" s="361"/>
      <c r="KXX3" s="361"/>
      <c r="KXY3" s="361"/>
      <c r="KXZ3" s="361"/>
      <c r="KYA3" s="361"/>
      <c r="KYB3" s="361"/>
      <c r="KYC3" s="361"/>
      <c r="KYD3" s="361"/>
      <c r="KYE3" s="361"/>
      <c r="KYF3" s="361"/>
      <c r="KYG3" s="361"/>
      <c r="KYH3" s="361"/>
      <c r="KYI3" s="361"/>
      <c r="KYJ3" s="361"/>
      <c r="KYK3" s="361"/>
      <c r="KYL3" s="361"/>
      <c r="KYM3" s="361"/>
      <c r="KYN3" s="361"/>
      <c r="KYO3" s="361"/>
      <c r="KYP3" s="361"/>
      <c r="KYQ3" s="361"/>
      <c r="KYR3" s="361"/>
      <c r="KYS3" s="361"/>
      <c r="KYT3" s="361"/>
      <c r="KYU3" s="361"/>
      <c r="KYV3" s="361"/>
      <c r="KYW3" s="361"/>
      <c r="KYX3" s="361"/>
      <c r="KYY3" s="361"/>
      <c r="KYZ3" s="361"/>
      <c r="KZA3" s="361"/>
      <c r="KZB3" s="361"/>
      <c r="KZC3" s="361"/>
      <c r="KZD3" s="361"/>
      <c r="KZE3" s="361"/>
      <c r="KZF3" s="361"/>
      <c r="KZG3" s="361"/>
      <c r="KZH3" s="361"/>
      <c r="KZI3" s="361"/>
      <c r="KZJ3" s="361"/>
      <c r="KZK3" s="361"/>
      <c r="KZL3" s="361"/>
      <c r="KZM3" s="361"/>
      <c r="KZN3" s="361"/>
      <c r="KZO3" s="361"/>
      <c r="KZP3" s="361"/>
      <c r="KZQ3" s="361"/>
      <c r="KZR3" s="361"/>
      <c r="KZS3" s="361"/>
      <c r="KZT3" s="361"/>
      <c r="KZU3" s="361"/>
      <c r="KZV3" s="361"/>
      <c r="KZW3" s="361"/>
      <c r="KZX3" s="361"/>
      <c r="KZY3" s="361"/>
      <c r="KZZ3" s="361"/>
      <c r="LAA3" s="361"/>
      <c r="LAB3" s="361"/>
      <c r="LAC3" s="361"/>
      <c r="LAD3" s="361"/>
      <c r="LAE3" s="361"/>
      <c r="LAF3" s="361"/>
      <c r="LAG3" s="361"/>
      <c r="LAH3" s="361"/>
      <c r="LAI3" s="361"/>
      <c r="LAJ3" s="361"/>
      <c r="LAK3" s="361"/>
      <c r="LAL3" s="361"/>
      <c r="LAM3" s="361"/>
      <c r="LAN3" s="361"/>
      <c r="LAO3" s="361"/>
      <c r="LAP3" s="361"/>
      <c r="LAQ3" s="361"/>
      <c r="LAR3" s="361"/>
      <c r="LAS3" s="361"/>
      <c r="LAT3" s="361"/>
      <c r="LAU3" s="361"/>
      <c r="LAV3" s="361"/>
      <c r="LAW3" s="361"/>
      <c r="LAX3" s="361"/>
      <c r="LAY3" s="361"/>
      <c r="LAZ3" s="361"/>
      <c r="LBA3" s="361"/>
      <c r="LBB3" s="361"/>
      <c r="LBC3" s="361"/>
      <c r="LBD3" s="361"/>
      <c r="LBE3" s="361"/>
      <c r="LBF3" s="361"/>
      <c r="LBG3" s="361"/>
      <c r="LBH3" s="361"/>
      <c r="LBI3" s="361"/>
      <c r="LBJ3" s="361"/>
      <c r="LBK3" s="361"/>
      <c r="LBL3" s="361"/>
      <c r="LBM3" s="361"/>
      <c r="LBN3" s="361"/>
      <c r="LBO3" s="361"/>
      <c r="LBP3" s="361"/>
      <c r="LBQ3" s="361"/>
      <c r="LBR3" s="361"/>
      <c r="LBS3" s="361"/>
      <c r="LBT3" s="361"/>
      <c r="LBU3" s="361"/>
      <c r="LBV3" s="361"/>
      <c r="LBW3" s="361"/>
      <c r="LBX3" s="361"/>
      <c r="LBY3" s="361"/>
      <c r="LBZ3" s="361"/>
      <c r="LCA3" s="361"/>
      <c r="LCB3" s="361"/>
      <c r="LCC3" s="361"/>
      <c r="LCD3" s="361"/>
      <c r="LCE3" s="361"/>
      <c r="LCF3" s="361"/>
      <c r="LCG3" s="361"/>
      <c r="LCH3" s="361"/>
      <c r="LCI3" s="361"/>
      <c r="LCJ3" s="361"/>
      <c r="LCK3" s="361"/>
      <c r="LCL3" s="361"/>
      <c r="LCM3" s="361"/>
      <c r="LCN3" s="361"/>
      <c r="LCO3" s="361"/>
      <c r="LCP3" s="361"/>
      <c r="LCQ3" s="361"/>
      <c r="LCR3" s="361"/>
      <c r="LCS3" s="361"/>
      <c r="LCT3" s="361"/>
      <c r="LCU3" s="361"/>
      <c r="LCV3" s="361"/>
      <c r="LCW3" s="361"/>
      <c r="LCX3" s="361"/>
      <c r="LCY3" s="361"/>
      <c r="LCZ3" s="361"/>
      <c r="LDA3" s="361"/>
      <c r="LDB3" s="361"/>
      <c r="LDC3" s="361"/>
      <c r="LDD3" s="361"/>
      <c r="LDE3" s="361"/>
      <c r="LDF3" s="361"/>
      <c r="LDG3" s="361"/>
      <c r="LDH3" s="361"/>
      <c r="LDI3" s="361"/>
      <c r="LDJ3" s="361"/>
      <c r="LDK3" s="361"/>
      <c r="LDL3" s="361"/>
      <c r="LDM3" s="361"/>
      <c r="LDN3" s="361"/>
      <c r="LDO3" s="361"/>
      <c r="LDP3" s="361"/>
      <c r="LDQ3" s="361"/>
      <c r="LDR3" s="361"/>
      <c r="LDS3" s="361"/>
      <c r="LDT3" s="361"/>
      <c r="LDU3" s="361"/>
      <c r="LDV3" s="361"/>
      <c r="LDW3" s="361"/>
      <c r="LDX3" s="361"/>
      <c r="LDY3" s="361"/>
      <c r="LDZ3" s="361"/>
      <c r="LEA3" s="361"/>
      <c r="LEB3" s="361"/>
      <c r="LEC3" s="361"/>
      <c r="LED3" s="361"/>
      <c r="LEE3" s="361"/>
      <c r="LEF3" s="361"/>
      <c r="LEG3" s="361"/>
      <c r="LEH3" s="361"/>
      <c r="LEI3" s="361"/>
      <c r="LEJ3" s="361"/>
      <c r="LEK3" s="361"/>
      <c r="LEL3" s="361"/>
      <c r="LEM3" s="361"/>
      <c r="LEN3" s="361"/>
      <c r="LEO3" s="361"/>
      <c r="LEP3" s="361"/>
      <c r="LEQ3" s="361"/>
      <c r="LER3" s="361"/>
      <c r="LES3" s="361"/>
      <c r="LET3" s="361"/>
      <c r="LEU3" s="361"/>
      <c r="LEV3" s="361"/>
      <c r="LEW3" s="361"/>
      <c r="LEX3" s="361"/>
      <c r="LEY3" s="361"/>
      <c r="LEZ3" s="361"/>
      <c r="LFA3" s="361"/>
      <c r="LFB3" s="361"/>
      <c r="LFC3" s="361"/>
      <c r="LFD3" s="361"/>
      <c r="LFE3" s="361"/>
      <c r="LFF3" s="361"/>
      <c r="LFG3" s="361"/>
      <c r="LFH3" s="361"/>
      <c r="LFI3" s="361"/>
      <c r="LFJ3" s="361"/>
      <c r="LFK3" s="361"/>
      <c r="LFL3" s="361"/>
      <c r="LFM3" s="361"/>
      <c r="LFN3" s="361"/>
      <c r="LFO3" s="361"/>
      <c r="LFP3" s="361"/>
      <c r="LFQ3" s="361"/>
      <c r="LFR3" s="361"/>
      <c r="LFS3" s="361"/>
      <c r="LFT3" s="361"/>
      <c r="LFU3" s="361"/>
      <c r="LFV3" s="361"/>
      <c r="LFW3" s="361"/>
      <c r="LFX3" s="361"/>
      <c r="LFY3" s="361"/>
      <c r="LFZ3" s="361"/>
      <c r="LGA3" s="361"/>
      <c r="LGB3" s="361"/>
      <c r="LGC3" s="361"/>
      <c r="LGD3" s="361"/>
      <c r="LGE3" s="361"/>
      <c r="LGF3" s="361"/>
      <c r="LGG3" s="361"/>
      <c r="LGH3" s="361"/>
      <c r="LGI3" s="361"/>
      <c r="LGJ3" s="361"/>
      <c r="LGK3" s="361"/>
      <c r="LGL3" s="361"/>
      <c r="LGM3" s="361"/>
      <c r="LGN3" s="361"/>
      <c r="LGO3" s="361"/>
      <c r="LGP3" s="361"/>
      <c r="LGQ3" s="361"/>
      <c r="LGR3" s="361"/>
      <c r="LGS3" s="361"/>
      <c r="LGT3" s="361"/>
      <c r="LGU3" s="361"/>
      <c r="LGV3" s="361"/>
      <c r="LGW3" s="361"/>
      <c r="LGX3" s="361"/>
      <c r="LGY3" s="361"/>
      <c r="LGZ3" s="361"/>
      <c r="LHA3" s="361"/>
      <c r="LHB3" s="361"/>
      <c r="LHC3" s="361"/>
      <c r="LHD3" s="361"/>
      <c r="LHE3" s="361"/>
      <c r="LHF3" s="361"/>
      <c r="LHG3" s="361"/>
      <c r="LHH3" s="361"/>
      <c r="LHI3" s="361"/>
      <c r="LHJ3" s="361"/>
      <c r="LHK3" s="361"/>
      <c r="LHL3" s="361"/>
      <c r="LHM3" s="361"/>
      <c r="LHN3" s="361"/>
      <c r="LHO3" s="361"/>
      <c r="LHP3" s="361"/>
      <c r="LHQ3" s="361"/>
      <c r="LHR3" s="361"/>
      <c r="LHS3" s="361"/>
      <c r="LHT3" s="361"/>
      <c r="LHU3" s="361"/>
      <c r="LHV3" s="361"/>
      <c r="LHW3" s="361"/>
      <c r="LHX3" s="361"/>
      <c r="LHY3" s="361"/>
      <c r="LHZ3" s="361"/>
      <c r="LIA3" s="361"/>
      <c r="LIB3" s="361"/>
      <c r="LIC3" s="361"/>
      <c r="LID3" s="361"/>
      <c r="LIE3" s="361"/>
      <c r="LIF3" s="361"/>
      <c r="LIG3" s="361"/>
      <c r="LIH3" s="361"/>
      <c r="LII3" s="361"/>
      <c r="LIJ3" s="361"/>
      <c r="LIK3" s="361"/>
      <c r="LIL3" s="361"/>
      <c r="LIM3" s="361"/>
      <c r="LIN3" s="361"/>
      <c r="LIO3" s="361"/>
      <c r="LIP3" s="361"/>
      <c r="LIQ3" s="361"/>
      <c r="LIR3" s="361"/>
      <c r="LIS3" s="361"/>
      <c r="LIT3" s="361"/>
      <c r="LIU3" s="361"/>
      <c r="LIV3" s="361"/>
      <c r="LIW3" s="361"/>
      <c r="LIX3" s="361"/>
      <c r="LIY3" s="361"/>
      <c r="LIZ3" s="361"/>
      <c r="LJA3" s="361"/>
      <c r="LJB3" s="361"/>
      <c r="LJC3" s="361"/>
      <c r="LJD3" s="361"/>
      <c r="LJE3" s="361"/>
      <c r="LJF3" s="361"/>
      <c r="LJG3" s="361"/>
      <c r="LJH3" s="361"/>
      <c r="LJI3" s="361"/>
      <c r="LJJ3" s="361"/>
      <c r="LJK3" s="361"/>
      <c r="LJL3" s="361"/>
      <c r="LJM3" s="361"/>
      <c r="LJN3" s="361"/>
      <c r="LJO3" s="361"/>
      <c r="LJP3" s="361"/>
      <c r="LJQ3" s="361"/>
      <c r="LJR3" s="361"/>
      <c r="LJS3" s="361"/>
      <c r="LJT3" s="361"/>
      <c r="LJU3" s="361"/>
      <c r="LJV3" s="361"/>
      <c r="LJW3" s="361"/>
      <c r="LJX3" s="361"/>
      <c r="LJY3" s="361"/>
      <c r="LJZ3" s="361"/>
      <c r="LKA3" s="361"/>
      <c r="LKB3" s="361"/>
      <c r="LKC3" s="361"/>
      <c r="LKD3" s="361"/>
      <c r="LKE3" s="361"/>
      <c r="LKF3" s="361"/>
      <c r="LKG3" s="361"/>
      <c r="LKH3" s="361"/>
      <c r="LKI3" s="361"/>
      <c r="LKJ3" s="361"/>
      <c r="LKK3" s="361"/>
      <c r="LKL3" s="361"/>
      <c r="LKM3" s="361"/>
      <c r="LKN3" s="361"/>
      <c r="LKO3" s="361"/>
      <c r="LKP3" s="361"/>
      <c r="LKQ3" s="361"/>
      <c r="LKR3" s="361"/>
      <c r="LKS3" s="361"/>
      <c r="LKT3" s="361"/>
      <c r="LKU3" s="361"/>
      <c r="LKV3" s="361"/>
      <c r="LKW3" s="361"/>
      <c r="LKX3" s="361"/>
      <c r="LKY3" s="361"/>
      <c r="LKZ3" s="361"/>
      <c r="LLA3" s="361"/>
      <c r="LLB3" s="361"/>
      <c r="LLC3" s="361"/>
      <c r="LLD3" s="361"/>
      <c r="LLE3" s="361"/>
      <c r="LLF3" s="361"/>
      <c r="LLG3" s="361"/>
      <c r="LLH3" s="361"/>
      <c r="LLI3" s="361"/>
      <c r="LLJ3" s="361"/>
      <c r="LLK3" s="361"/>
      <c r="LLL3" s="361"/>
      <c r="LLM3" s="361"/>
      <c r="LLN3" s="361"/>
      <c r="LLO3" s="361"/>
      <c r="LLP3" s="361"/>
      <c r="LLQ3" s="361"/>
      <c r="LLR3" s="361"/>
      <c r="LLS3" s="361"/>
      <c r="LLT3" s="361"/>
      <c r="LLU3" s="361"/>
      <c r="LLV3" s="361"/>
      <c r="LLW3" s="361"/>
      <c r="LLX3" s="361"/>
      <c r="LLY3" s="361"/>
      <c r="LLZ3" s="361"/>
      <c r="LMA3" s="361"/>
      <c r="LMB3" s="361"/>
      <c r="LMC3" s="361"/>
      <c r="LMD3" s="361"/>
      <c r="LME3" s="361"/>
      <c r="LMF3" s="361"/>
      <c r="LMG3" s="361"/>
      <c r="LMH3" s="361"/>
      <c r="LMI3" s="361"/>
      <c r="LMJ3" s="361"/>
      <c r="LMK3" s="361"/>
      <c r="LML3" s="361"/>
      <c r="LMM3" s="361"/>
      <c r="LMN3" s="361"/>
      <c r="LMO3" s="361"/>
      <c r="LMP3" s="361"/>
      <c r="LMQ3" s="361"/>
      <c r="LMR3" s="361"/>
      <c r="LMS3" s="361"/>
      <c r="LMT3" s="361"/>
      <c r="LMU3" s="361"/>
      <c r="LMV3" s="361"/>
      <c r="LMW3" s="361"/>
      <c r="LMX3" s="361"/>
      <c r="LMY3" s="361"/>
      <c r="LMZ3" s="361"/>
      <c r="LNA3" s="361"/>
      <c r="LNB3" s="361"/>
      <c r="LNC3" s="361"/>
      <c r="LND3" s="361"/>
      <c r="LNE3" s="361"/>
      <c r="LNF3" s="361"/>
      <c r="LNG3" s="361"/>
      <c r="LNH3" s="361"/>
      <c r="LNI3" s="361"/>
      <c r="LNJ3" s="361"/>
      <c r="LNK3" s="361"/>
      <c r="LNL3" s="361"/>
      <c r="LNM3" s="361"/>
      <c r="LNN3" s="361"/>
      <c r="LNO3" s="361"/>
      <c r="LNP3" s="361"/>
      <c r="LNQ3" s="361"/>
      <c r="LNR3" s="361"/>
      <c r="LNS3" s="361"/>
      <c r="LNT3" s="361"/>
      <c r="LNU3" s="361"/>
      <c r="LNV3" s="361"/>
      <c r="LNW3" s="361"/>
      <c r="LNX3" s="361"/>
      <c r="LNY3" s="361"/>
      <c r="LNZ3" s="361"/>
      <c r="LOA3" s="361"/>
      <c r="LOB3" s="361"/>
      <c r="LOC3" s="361"/>
      <c r="LOD3" s="361"/>
      <c r="LOE3" s="361"/>
      <c r="LOF3" s="361"/>
      <c r="LOG3" s="361"/>
      <c r="LOH3" s="361"/>
      <c r="LOI3" s="361"/>
      <c r="LOJ3" s="361"/>
      <c r="LOK3" s="361"/>
      <c r="LOL3" s="361"/>
      <c r="LOM3" s="361"/>
      <c r="LON3" s="361"/>
      <c r="LOO3" s="361"/>
      <c r="LOP3" s="361"/>
      <c r="LOQ3" s="361"/>
      <c r="LOR3" s="361"/>
      <c r="LOS3" s="361"/>
      <c r="LOT3" s="361"/>
      <c r="LOU3" s="361"/>
      <c r="LOV3" s="361"/>
      <c r="LOW3" s="361"/>
      <c r="LOX3" s="361"/>
      <c r="LOY3" s="361"/>
      <c r="LOZ3" s="361"/>
      <c r="LPA3" s="361"/>
      <c r="LPB3" s="361"/>
      <c r="LPC3" s="361"/>
      <c r="LPD3" s="361"/>
      <c r="LPE3" s="361"/>
      <c r="LPF3" s="361"/>
      <c r="LPG3" s="361"/>
      <c r="LPH3" s="361"/>
      <c r="LPI3" s="361"/>
      <c r="LPJ3" s="361"/>
      <c r="LPK3" s="361"/>
      <c r="LPL3" s="361"/>
      <c r="LPM3" s="361"/>
      <c r="LPN3" s="361"/>
      <c r="LPO3" s="361"/>
      <c r="LPP3" s="361"/>
      <c r="LPQ3" s="361"/>
      <c r="LPR3" s="361"/>
      <c r="LPS3" s="361"/>
      <c r="LPT3" s="361"/>
      <c r="LPU3" s="361"/>
      <c r="LPV3" s="361"/>
      <c r="LPW3" s="361"/>
      <c r="LPX3" s="361"/>
      <c r="LPY3" s="361"/>
      <c r="LPZ3" s="361"/>
      <c r="LQA3" s="361"/>
      <c r="LQB3" s="361"/>
      <c r="LQC3" s="361"/>
      <c r="LQD3" s="361"/>
      <c r="LQE3" s="361"/>
      <c r="LQF3" s="361"/>
      <c r="LQG3" s="361"/>
      <c r="LQH3" s="361"/>
      <c r="LQI3" s="361"/>
      <c r="LQJ3" s="361"/>
      <c r="LQK3" s="361"/>
      <c r="LQL3" s="361"/>
      <c r="LQM3" s="361"/>
      <c r="LQN3" s="361"/>
      <c r="LQO3" s="361"/>
      <c r="LQP3" s="361"/>
      <c r="LQQ3" s="361"/>
      <c r="LQR3" s="361"/>
      <c r="LQS3" s="361"/>
      <c r="LQT3" s="361"/>
      <c r="LQU3" s="361"/>
      <c r="LQV3" s="361"/>
      <c r="LQW3" s="361"/>
      <c r="LQX3" s="361"/>
      <c r="LQY3" s="361"/>
      <c r="LQZ3" s="361"/>
      <c r="LRA3" s="361"/>
      <c r="LRB3" s="361"/>
      <c r="LRC3" s="361"/>
      <c r="LRD3" s="361"/>
      <c r="LRE3" s="361"/>
      <c r="LRF3" s="361"/>
      <c r="LRG3" s="361"/>
      <c r="LRH3" s="361"/>
      <c r="LRI3" s="361"/>
      <c r="LRJ3" s="361"/>
      <c r="LRK3" s="361"/>
      <c r="LRL3" s="361"/>
      <c r="LRM3" s="361"/>
      <c r="LRN3" s="361"/>
      <c r="LRO3" s="361"/>
      <c r="LRP3" s="361"/>
      <c r="LRQ3" s="361"/>
      <c r="LRR3" s="361"/>
      <c r="LRS3" s="361"/>
      <c r="LRT3" s="361"/>
      <c r="LRU3" s="361"/>
      <c r="LRV3" s="361"/>
      <c r="LRW3" s="361"/>
      <c r="LRX3" s="361"/>
      <c r="LRY3" s="361"/>
      <c r="LRZ3" s="361"/>
      <c r="LSA3" s="361"/>
      <c r="LSB3" s="361"/>
      <c r="LSC3" s="361"/>
      <c r="LSD3" s="361"/>
      <c r="LSE3" s="361"/>
      <c r="LSF3" s="361"/>
      <c r="LSG3" s="361"/>
      <c r="LSH3" s="361"/>
      <c r="LSI3" s="361"/>
      <c r="LSJ3" s="361"/>
      <c r="LSK3" s="361"/>
      <c r="LSL3" s="361"/>
      <c r="LSM3" s="361"/>
      <c r="LSN3" s="361"/>
      <c r="LSO3" s="361"/>
      <c r="LSP3" s="361"/>
      <c r="LSQ3" s="361"/>
      <c r="LSR3" s="361"/>
      <c r="LSS3" s="361"/>
      <c r="LST3" s="361"/>
      <c r="LSU3" s="361"/>
      <c r="LSV3" s="361"/>
      <c r="LSW3" s="361"/>
      <c r="LSX3" s="361"/>
      <c r="LSY3" s="361"/>
      <c r="LSZ3" s="361"/>
      <c r="LTA3" s="361"/>
      <c r="LTB3" s="361"/>
      <c r="LTC3" s="361"/>
      <c r="LTD3" s="361"/>
      <c r="LTE3" s="361"/>
      <c r="LTF3" s="361"/>
      <c r="LTG3" s="361"/>
      <c r="LTH3" s="361"/>
      <c r="LTI3" s="361"/>
      <c r="LTJ3" s="361"/>
      <c r="LTK3" s="361"/>
      <c r="LTL3" s="361"/>
      <c r="LTM3" s="361"/>
      <c r="LTN3" s="361"/>
      <c r="LTO3" s="361"/>
      <c r="LTP3" s="361"/>
      <c r="LTQ3" s="361"/>
      <c r="LTR3" s="361"/>
      <c r="LTS3" s="361"/>
      <c r="LTT3" s="361"/>
      <c r="LTU3" s="361"/>
      <c r="LTV3" s="361"/>
      <c r="LTW3" s="361"/>
      <c r="LTX3" s="361"/>
      <c r="LTY3" s="361"/>
      <c r="LTZ3" s="361"/>
      <c r="LUA3" s="361"/>
      <c r="LUB3" s="361"/>
      <c r="LUC3" s="361"/>
      <c r="LUD3" s="361"/>
      <c r="LUE3" s="361"/>
      <c r="LUF3" s="361"/>
      <c r="LUG3" s="361"/>
      <c r="LUH3" s="361"/>
      <c r="LUI3" s="361"/>
      <c r="LUJ3" s="361"/>
      <c r="LUK3" s="361"/>
      <c r="LUL3" s="361"/>
      <c r="LUM3" s="361"/>
      <c r="LUN3" s="361"/>
      <c r="LUO3" s="361"/>
      <c r="LUP3" s="361"/>
      <c r="LUQ3" s="361"/>
      <c r="LUR3" s="361"/>
      <c r="LUS3" s="361"/>
      <c r="LUT3" s="361"/>
      <c r="LUU3" s="361"/>
      <c r="LUV3" s="361"/>
      <c r="LUW3" s="361"/>
      <c r="LUX3" s="361"/>
      <c r="LUY3" s="361"/>
      <c r="LUZ3" s="361"/>
      <c r="LVA3" s="361"/>
      <c r="LVB3" s="361"/>
      <c r="LVC3" s="361"/>
      <c r="LVD3" s="361"/>
      <c r="LVE3" s="361"/>
      <c r="LVF3" s="361"/>
      <c r="LVG3" s="361"/>
      <c r="LVH3" s="361"/>
      <c r="LVI3" s="361"/>
      <c r="LVJ3" s="361"/>
      <c r="LVK3" s="361"/>
      <c r="LVL3" s="361"/>
      <c r="LVM3" s="361"/>
      <c r="LVN3" s="361"/>
      <c r="LVO3" s="361"/>
      <c r="LVP3" s="361"/>
      <c r="LVQ3" s="361"/>
      <c r="LVR3" s="361"/>
      <c r="LVS3" s="361"/>
      <c r="LVT3" s="361"/>
      <c r="LVU3" s="361"/>
      <c r="LVV3" s="361"/>
      <c r="LVW3" s="361"/>
      <c r="LVX3" s="361"/>
      <c r="LVY3" s="361"/>
      <c r="LVZ3" s="361"/>
      <c r="LWA3" s="361"/>
      <c r="LWB3" s="361"/>
      <c r="LWC3" s="361"/>
      <c r="LWD3" s="361"/>
      <c r="LWE3" s="361"/>
      <c r="LWF3" s="361"/>
      <c r="LWG3" s="361"/>
      <c r="LWH3" s="361"/>
      <c r="LWI3" s="361"/>
      <c r="LWJ3" s="361"/>
      <c r="LWK3" s="361"/>
      <c r="LWL3" s="361"/>
      <c r="LWM3" s="361"/>
      <c r="LWN3" s="361"/>
      <c r="LWO3" s="361"/>
      <c r="LWP3" s="361"/>
      <c r="LWQ3" s="361"/>
      <c r="LWR3" s="361"/>
      <c r="LWS3" s="361"/>
      <c r="LWT3" s="361"/>
      <c r="LWU3" s="361"/>
      <c r="LWV3" s="361"/>
      <c r="LWW3" s="361"/>
      <c r="LWX3" s="361"/>
      <c r="LWY3" s="361"/>
      <c r="LWZ3" s="361"/>
      <c r="LXA3" s="361"/>
      <c r="LXB3" s="361"/>
      <c r="LXC3" s="361"/>
      <c r="LXD3" s="361"/>
      <c r="LXE3" s="361"/>
      <c r="LXF3" s="361"/>
      <c r="LXG3" s="361"/>
      <c r="LXH3" s="361"/>
      <c r="LXI3" s="361"/>
      <c r="LXJ3" s="361"/>
      <c r="LXK3" s="361"/>
      <c r="LXL3" s="361"/>
      <c r="LXM3" s="361"/>
      <c r="LXN3" s="361"/>
      <c r="LXO3" s="361"/>
      <c r="LXP3" s="361"/>
      <c r="LXQ3" s="361"/>
      <c r="LXR3" s="361"/>
      <c r="LXS3" s="361"/>
      <c r="LXT3" s="361"/>
      <c r="LXU3" s="361"/>
      <c r="LXV3" s="361"/>
      <c r="LXW3" s="361"/>
      <c r="LXX3" s="361"/>
      <c r="LXY3" s="361"/>
      <c r="LXZ3" s="361"/>
      <c r="LYA3" s="361"/>
      <c r="LYB3" s="361"/>
      <c r="LYC3" s="361"/>
      <c r="LYD3" s="361"/>
      <c r="LYE3" s="361"/>
      <c r="LYF3" s="361"/>
      <c r="LYG3" s="361"/>
      <c r="LYH3" s="361"/>
      <c r="LYI3" s="361"/>
      <c r="LYJ3" s="361"/>
      <c r="LYK3" s="361"/>
      <c r="LYL3" s="361"/>
      <c r="LYM3" s="361"/>
      <c r="LYN3" s="361"/>
      <c r="LYO3" s="361"/>
      <c r="LYP3" s="361"/>
      <c r="LYQ3" s="361"/>
      <c r="LYR3" s="361"/>
      <c r="LYS3" s="361"/>
      <c r="LYT3" s="361"/>
      <c r="LYU3" s="361"/>
      <c r="LYV3" s="361"/>
      <c r="LYW3" s="361"/>
      <c r="LYX3" s="361"/>
      <c r="LYY3" s="361"/>
      <c r="LYZ3" s="361"/>
      <c r="LZA3" s="361"/>
      <c r="LZB3" s="361"/>
      <c r="LZC3" s="361"/>
      <c r="LZD3" s="361"/>
      <c r="LZE3" s="361"/>
      <c r="LZF3" s="361"/>
      <c r="LZG3" s="361"/>
      <c r="LZH3" s="361"/>
      <c r="LZI3" s="361"/>
      <c r="LZJ3" s="361"/>
      <c r="LZK3" s="361"/>
      <c r="LZL3" s="361"/>
      <c r="LZM3" s="361"/>
      <c r="LZN3" s="361"/>
      <c r="LZO3" s="361"/>
      <c r="LZP3" s="361"/>
      <c r="LZQ3" s="361"/>
      <c r="LZR3" s="361"/>
      <c r="LZS3" s="361"/>
      <c r="LZT3" s="361"/>
      <c r="LZU3" s="361"/>
      <c r="LZV3" s="361"/>
      <c r="LZW3" s="361"/>
      <c r="LZX3" s="361"/>
      <c r="LZY3" s="361"/>
      <c r="LZZ3" s="361"/>
      <c r="MAA3" s="361"/>
      <c r="MAB3" s="361"/>
      <c r="MAC3" s="361"/>
      <c r="MAD3" s="361"/>
      <c r="MAE3" s="361"/>
      <c r="MAF3" s="361"/>
      <c r="MAG3" s="361"/>
      <c r="MAH3" s="361"/>
      <c r="MAI3" s="361"/>
      <c r="MAJ3" s="361"/>
      <c r="MAK3" s="361"/>
      <c r="MAL3" s="361"/>
      <c r="MAM3" s="361"/>
      <c r="MAN3" s="361"/>
      <c r="MAO3" s="361"/>
      <c r="MAP3" s="361"/>
      <c r="MAQ3" s="361"/>
      <c r="MAR3" s="361"/>
      <c r="MAS3" s="361"/>
      <c r="MAT3" s="361"/>
      <c r="MAU3" s="361"/>
      <c r="MAV3" s="361"/>
      <c r="MAW3" s="361"/>
      <c r="MAX3" s="361"/>
      <c r="MAY3" s="361"/>
      <c r="MAZ3" s="361"/>
      <c r="MBA3" s="361"/>
      <c r="MBB3" s="361"/>
      <c r="MBC3" s="361"/>
      <c r="MBD3" s="361"/>
      <c r="MBE3" s="361"/>
      <c r="MBF3" s="361"/>
      <c r="MBG3" s="361"/>
      <c r="MBH3" s="361"/>
      <c r="MBI3" s="361"/>
      <c r="MBJ3" s="361"/>
      <c r="MBK3" s="361"/>
      <c r="MBL3" s="361"/>
      <c r="MBM3" s="361"/>
      <c r="MBN3" s="361"/>
      <c r="MBO3" s="361"/>
      <c r="MBP3" s="361"/>
      <c r="MBQ3" s="361"/>
      <c r="MBR3" s="361"/>
      <c r="MBS3" s="361"/>
      <c r="MBT3" s="361"/>
      <c r="MBU3" s="361"/>
      <c r="MBV3" s="361"/>
      <c r="MBW3" s="361"/>
      <c r="MBX3" s="361"/>
      <c r="MBY3" s="361"/>
      <c r="MBZ3" s="361"/>
      <c r="MCA3" s="361"/>
      <c r="MCB3" s="361"/>
      <c r="MCC3" s="361"/>
      <c r="MCD3" s="361"/>
      <c r="MCE3" s="361"/>
      <c r="MCF3" s="361"/>
      <c r="MCG3" s="361"/>
      <c r="MCH3" s="361"/>
      <c r="MCI3" s="361"/>
      <c r="MCJ3" s="361"/>
      <c r="MCK3" s="361"/>
      <c r="MCL3" s="361"/>
      <c r="MCM3" s="361"/>
      <c r="MCN3" s="361"/>
      <c r="MCO3" s="361"/>
      <c r="MCP3" s="361"/>
      <c r="MCQ3" s="361"/>
      <c r="MCR3" s="361"/>
      <c r="MCS3" s="361"/>
      <c r="MCT3" s="361"/>
      <c r="MCU3" s="361"/>
      <c r="MCV3" s="361"/>
      <c r="MCW3" s="361"/>
      <c r="MCX3" s="361"/>
      <c r="MCY3" s="361"/>
      <c r="MCZ3" s="361"/>
      <c r="MDA3" s="361"/>
      <c r="MDB3" s="361"/>
      <c r="MDC3" s="361"/>
      <c r="MDD3" s="361"/>
      <c r="MDE3" s="361"/>
      <c r="MDF3" s="361"/>
      <c r="MDG3" s="361"/>
      <c r="MDH3" s="361"/>
      <c r="MDI3" s="361"/>
      <c r="MDJ3" s="361"/>
      <c r="MDK3" s="361"/>
      <c r="MDL3" s="361"/>
      <c r="MDM3" s="361"/>
      <c r="MDN3" s="361"/>
      <c r="MDO3" s="361"/>
      <c r="MDP3" s="361"/>
      <c r="MDQ3" s="361"/>
      <c r="MDR3" s="361"/>
      <c r="MDS3" s="361"/>
      <c r="MDT3" s="361"/>
      <c r="MDU3" s="361"/>
      <c r="MDV3" s="361"/>
      <c r="MDW3" s="361"/>
      <c r="MDX3" s="361"/>
      <c r="MDY3" s="361"/>
      <c r="MDZ3" s="361"/>
      <c r="MEA3" s="361"/>
      <c r="MEB3" s="361"/>
      <c r="MEC3" s="361"/>
      <c r="MED3" s="361"/>
      <c r="MEE3" s="361"/>
      <c r="MEF3" s="361"/>
      <c r="MEG3" s="361"/>
      <c r="MEH3" s="361"/>
      <c r="MEI3" s="361"/>
      <c r="MEJ3" s="361"/>
      <c r="MEK3" s="361"/>
      <c r="MEL3" s="361"/>
      <c r="MEM3" s="361"/>
      <c r="MEN3" s="361"/>
      <c r="MEO3" s="361"/>
      <c r="MEP3" s="361"/>
      <c r="MEQ3" s="361"/>
      <c r="MER3" s="361"/>
      <c r="MES3" s="361"/>
      <c r="MET3" s="361"/>
      <c r="MEU3" s="361"/>
      <c r="MEV3" s="361"/>
      <c r="MEW3" s="361"/>
      <c r="MEX3" s="361"/>
      <c r="MEY3" s="361"/>
      <c r="MEZ3" s="361"/>
      <c r="MFA3" s="361"/>
      <c r="MFB3" s="361"/>
      <c r="MFC3" s="361"/>
      <c r="MFD3" s="361"/>
      <c r="MFE3" s="361"/>
      <c r="MFF3" s="361"/>
      <c r="MFG3" s="361"/>
      <c r="MFH3" s="361"/>
      <c r="MFI3" s="361"/>
      <c r="MFJ3" s="361"/>
      <c r="MFK3" s="361"/>
      <c r="MFL3" s="361"/>
      <c r="MFM3" s="361"/>
      <c r="MFN3" s="361"/>
      <c r="MFO3" s="361"/>
      <c r="MFP3" s="361"/>
      <c r="MFQ3" s="361"/>
      <c r="MFR3" s="361"/>
      <c r="MFS3" s="361"/>
      <c r="MFT3" s="361"/>
      <c r="MFU3" s="361"/>
      <c r="MFV3" s="361"/>
      <c r="MFW3" s="361"/>
      <c r="MFX3" s="361"/>
      <c r="MFY3" s="361"/>
      <c r="MFZ3" s="361"/>
      <c r="MGA3" s="361"/>
      <c r="MGB3" s="361"/>
      <c r="MGC3" s="361"/>
      <c r="MGD3" s="361"/>
      <c r="MGE3" s="361"/>
      <c r="MGF3" s="361"/>
      <c r="MGG3" s="361"/>
      <c r="MGH3" s="361"/>
      <c r="MGI3" s="361"/>
      <c r="MGJ3" s="361"/>
      <c r="MGK3" s="361"/>
      <c r="MGL3" s="361"/>
      <c r="MGM3" s="361"/>
      <c r="MGN3" s="361"/>
      <c r="MGO3" s="361"/>
      <c r="MGP3" s="361"/>
      <c r="MGQ3" s="361"/>
      <c r="MGR3" s="361"/>
      <c r="MGS3" s="361"/>
      <c r="MGT3" s="361"/>
      <c r="MGU3" s="361"/>
      <c r="MGV3" s="361"/>
      <c r="MGW3" s="361"/>
      <c r="MGX3" s="361"/>
      <c r="MGY3" s="361"/>
      <c r="MGZ3" s="361"/>
      <c r="MHA3" s="361"/>
      <c r="MHB3" s="361"/>
      <c r="MHC3" s="361"/>
      <c r="MHD3" s="361"/>
      <c r="MHE3" s="361"/>
      <c r="MHF3" s="361"/>
      <c r="MHG3" s="361"/>
      <c r="MHH3" s="361"/>
      <c r="MHI3" s="361"/>
      <c r="MHJ3" s="361"/>
      <c r="MHK3" s="361"/>
      <c r="MHL3" s="361"/>
      <c r="MHM3" s="361"/>
      <c r="MHN3" s="361"/>
      <c r="MHO3" s="361"/>
      <c r="MHP3" s="361"/>
      <c r="MHQ3" s="361"/>
      <c r="MHR3" s="361"/>
      <c r="MHS3" s="361"/>
      <c r="MHT3" s="361"/>
      <c r="MHU3" s="361"/>
      <c r="MHV3" s="361"/>
      <c r="MHW3" s="361"/>
      <c r="MHX3" s="361"/>
      <c r="MHY3" s="361"/>
      <c r="MHZ3" s="361"/>
      <c r="MIA3" s="361"/>
      <c r="MIB3" s="361"/>
      <c r="MIC3" s="361"/>
      <c r="MID3" s="361"/>
      <c r="MIE3" s="361"/>
      <c r="MIF3" s="361"/>
      <c r="MIG3" s="361"/>
      <c r="MIH3" s="361"/>
      <c r="MII3" s="361"/>
      <c r="MIJ3" s="361"/>
      <c r="MIK3" s="361"/>
      <c r="MIL3" s="361"/>
      <c r="MIM3" s="361"/>
      <c r="MIN3" s="361"/>
      <c r="MIO3" s="361"/>
      <c r="MIP3" s="361"/>
      <c r="MIQ3" s="361"/>
      <c r="MIR3" s="361"/>
      <c r="MIS3" s="361"/>
      <c r="MIT3" s="361"/>
      <c r="MIU3" s="361"/>
      <c r="MIV3" s="361"/>
      <c r="MIW3" s="361"/>
      <c r="MIX3" s="361"/>
      <c r="MIY3" s="361"/>
      <c r="MIZ3" s="361"/>
      <c r="MJA3" s="361"/>
      <c r="MJB3" s="361"/>
      <c r="MJC3" s="361"/>
      <c r="MJD3" s="361"/>
      <c r="MJE3" s="361"/>
      <c r="MJF3" s="361"/>
      <c r="MJG3" s="361"/>
      <c r="MJH3" s="361"/>
      <c r="MJI3" s="361"/>
      <c r="MJJ3" s="361"/>
      <c r="MJK3" s="361"/>
      <c r="MJL3" s="361"/>
      <c r="MJM3" s="361"/>
      <c r="MJN3" s="361"/>
      <c r="MJO3" s="361"/>
      <c r="MJP3" s="361"/>
      <c r="MJQ3" s="361"/>
      <c r="MJR3" s="361"/>
      <c r="MJS3" s="361"/>
      <c r="MJT3" s="361"/>
      <c r="MJU3" s="361"/>
      <c r="MJV3" s="361"/>
      <c r="MJW3" s="361"/>
      <c r="MJX3" s="361"/>
      <c r="MJY3" s="361"/>
      <c r="MJZ3" s="361"/>
      <c r="MKA3" s="361"/>
      <c r="MKB3" s="361"/>
      <c r="MKC3" s="361"/>
      <c r="MKD3" s="361"/>
      <c r="MKE3" s="361"/>
      <c r="MKF3" s="361"/>
      <c r="MKG3" s="361"/>
      <c r="MKH3" s="361"/>
      <c r="MKI3" s="361"/>
      <c r="MKJ3" s="361"/>
      <c r="MKK3" s="361"/>
      <c r="MKL3" s="361"/>
      <c r="MKM3" s="361"/>
      <c r="MKN3" s="361"/>
      <c r="MKO3" s="361"/>
      <c r="MKP3" s="361"/>
      <c r="MKQ3" s="361"/>
      <c r="MKR3" s="361"/>
      <c r="MKS3" s="361"/>
      <c r="MKT3" s="361"/>
      <c r="MKU3" s="361"/>
      <c r="MKV3" s="361"/>
      <c r="MKW3" s="361"/>
      <c r="MKX3" s="361"/>
      <c r="MKY3" s="361"/>
      <c r="MKZ3" s="361"/>
      <c r="MLA3" s="361"/>
      <c r="MLB3" s="361"/>
      <c r="MLC3" s="361"/>
      <c r="MLD3" s="361"/>
      <c r="MLE3" s="361"/>
      <c r="MLF3" s="361"/>
      <c r="MLG3" s="361"/>
      <c r="MLH3" s="361"/>
      <c r="MLI3" s="361"/>
      <c r="MLJ3" s="361"/>
      <c r="MLK3" s="361"/>
      <c r="MLL3" s="361"/>
      <c r="MLM3" s="361"/>
      <c r="MLN3" s="361"/>
      <c r="MLO3" s="361"/>
      <c r="MLP3" s="361"/>
      <c r="MLQ3" s="361"/>
      <c r="MLR3" s="361"/>
      <c r="MLS3" s="361"/>
      <c r="MLT3" s="361"/>
      <c r="MLU3" s="361"/>
      <c r="MLV3" s="361"/>
      <c r="MLW3" s="361"/>
      <c r="MLX3" s="361"/>
      <c r="MLY3" s="361"/>
      <c r="MLZ3" s="361"/>
      <c r="MMA3" s="361"/>
      <c r="MMB3" s="361"/>
      <c r="MMC3" s="361"/>
      <c r="MMD3" s="361"/>
      <c r="MME3" s="361"/>
      <c r="MMF3" s="361"/>
      <c r="MMG3" s="361"/>
      <c r="MMH3" s="361"/>
      <c r="MMI3" s="361"/>
      <c r="MMJ3" s="361"/>
      <c r="MMK3" s="361"/>
      <c r="MML3" s="361"/>
      <c r="MMM3" s="361"/>
      <c r="MMN3" s="361"/>
      <c r="MMO3" s="361"/>
      <c r="MMP3" s="361"/>
      <c r="MMQ3" s="361"/>
      <c r="MMR3" s="361"/>
      <c r="MMS3" s="361"/>
      <c r="MMT3" s="361"/>
      <c r="MMU3" s="361"/>
      <c r="MMV3" s="361"/>
      <c r="MMW3" s="361"/>
      <c r="MMX3" s="361"/>
      <c r="MMY3" s="361"/>
      <c r="MMZ3" s="361"/>
      <c r="MNA3" s="361"/>
      <c r="MNB3" s="361"/>
      <c r="MNC3" s="361"/>
      <c r="MND3" s="361"/>
      <c r="MNE3" s="361"/>
      <c r="MNF3" s="361"/>
      <c r="MNG3" s="361"/>
      <c r="MNH3" s="361"/>
      <c r="MNI3" s="361"/>
      <c r="MNJ3" s="361"/>
      <c r="MNK3" s="361"/>
      <c r="MNL3" s="361"/>
      <c r="MNM3" s="361"/>
      <c r="MNN3" s="361"/>
      <c r="MNO3" s="361"/>
      <c r="MNP3" s="361"/>
      <c r="MNQ3" s="361"/>
      <c r="MNR3" s="361"/>
      <c r="MNS3" s="361"/>
      <c r="MNT3" s="361"/>
      <c r="MNU3" s="361"/>
      <c r="MNV3" s="361"/>
      <c r="MNW3" s="361"/>
      <c r="MNX3" s="361"/>
      <c r="MNY3" s="361"/>
      <c r="MNZ3" s="361"/>
      <c r="MOA3" s="361"/>
      <c r="MOB3" s="361"/>
      <c r="MOC3" s="361"/>
      <c r="MOD3" s="361"/>
      <c r="MOE3" s="361"/>
      <c r="MOF3" s="361"/>
      <c r="MOG3" s="361"/>
      <c r="MOH3" s="361"/>
      <c r="MOI3" s="361"/>
      <c r="MOJ3" s="361"/>
      <c r="MOK3" s="361"/>
      <c r="MOL3" s="361"/>
      <c r="MOM3" s="361"/>
      <c r="MON3" s="361"/>
      <c r="MOO3" s="361"/>
      <c r="MOP3" s="361"/>
      <c r="MOQ3" s="361"/>
      <c r="MOR3" s="361"/>
      <c r="MOS3" s="361"/>
      <c r="MOT3" s="361"/>
      <c r="MOU3" s="361"/>
      <c r="MOV3" s="361"/>
      <c r="MOW3" s="361"/>
      <c r="MOX3" s="361"/>
      <c r="MOY3" s="361"/>
      <c r="MOZ3" s="361"/>
      <c r="MPA3" s="361"/>
      <c r="MPB3" s="361"/>
      <c r="MPC3" s="361"/>
      <c r="MPD3" s="361"/>
      <c r="MPE3" s="361"/>
      <c r="MPF3" s="361"/>
      <c r="MPG3" s="361"/>
      <c r="MPH3" s="361"/>
      <c r="MPI3" s="361"/>
      <c r="MPJ3" s="361"/>
      <c r="MPK3" s="361"/>
      <c r="MPL3" s="361"/>
      <c r="MPM3" s="361"/>
      <c r="MPN3" s="361"/>
      <c r="MPO3" s="361"/>
      <c r="MPP3" s="361"/>
      <c r="MPQ3" s="361"/>
      <c r="MPR3" s="361"/>
      <c r="MPS3" s="361"/>
      <c r="MPT3" s="361"/>
      <c r="MPU3" s="361"/>
      <c r="MPV3" s="361"/>
      <c r="MPW3" s="361"/>
      <c r="MPX3" s="361"/>
      <c r="MPY3" s="361"/>
      <c r="MPZ3" s="361"/>
      <c r="MQA3" s="361"/>
      <c r="MQB3" s="361"/>
      <c r="MQC3" s="361"/>
      <c r="MQD3" s="361"/>
      <c r="MQE3" s="361"/>
      <c r="MQF3" s="361"/>
      <c r="MQG3" s="361"/>
      <c r="MQH3" s="361"/>
      <c r="MQI3" s="361"/>
      <c r="MQJ3" s="361"/>
      <c r="MQK3" s="361"/>
      <c r="MQL3" s="361"/>
      <c r="MQM3" s="361"/>
      <c r="MQN3" s="361"/>
      <c r="MQO3" s="361"/>
      <c r="MQP3" s="361"/>
      <c r="MQQ3" s="361"/>
      <c r="MQR3" s="361"/>
      <c r="MQS3" s="361"/>
      <c r="MQT3" s="361"/>
      <c r="MQU3" s="361"/>
      <c r="MQV3" s="361"/>
      <c r="MQW3" s="361"/>
      <c r="MQX3" s="361"/>
      <c r="MQY3" s="361"/>
      <c r="MQZ3" s="361"/>
      <c r="MRA3" s="361"/>
      <c r="MRB3" s="361"/>
      <c r="MRC3" s="361"/>
      <c r="MRD3" s="361"/>
      <c r="MRE3" s="361"/>
      <c r="MRF3" s="361"/>
      <c r="MRG3" s="361"/>
      <c r="MRH3" s="361"/>
      <c r="MRI3" s="361"/>
      <c r="MRJ3" s="361"/>
      <c r="MRK3" s="361"/>
      <c r="MRL3" s="361"/>
      <c r="MRM3" s="361"/>
      <c r="MRN3" s="361"/>
      <c r="MRO3" s="361"/>
      <c r="MRP3" s="361"/>
      <c r="MRQ3" s="361"/>
      <c r="MRR3" s="361"/>
      <c r="MRS3" s="361"/>
      <c r="MRT3" s="361"/>
      <c r="MRU3" s="361"/>
      <c r="MRV3" s="361"/>
      <c r="MRW3" s="361"/>
      <c r="MRX3" s="361"/>
      <c r="MRY3" s="361"/>
      <c r="MRZ3" s="361"/>
      <c r="MSA3" s="361"/>
      <c r="MSB3" s="361"/>
      <c r="MSC3" s="361"/>
      <c r="MSD3" s="361"/>
      <c r="MSE3" s="361"/>
      <c r="MSF3" s="361"/>
      <c r="MSG3" s="361"/>
      <c r="MSH3" s="361"/>
      <c r="MSI3" s="361"/>
      <c r="MSJ3" s="361"/>
      <c r="MSK3" s="361"/>
      <c r="MSL3" s="361"/>
      <c r="MSM3" s="361"/>
      <c r="MSN3" s="361"/>
      <c r="MSO3" s="361"/>
      <c r="MSP3" s="361"/>
      <c r="MSQ3" s="361"/>
      <c r="MSR3" s="361"/>
      <c r="MSS3" s="361"/>
      <c r="MST3" s="361"/>
      <c r="MSU3" s="361"/>
      <c r="MSV3" s="361"/>
      <c r="MSW3" s="361"/>
      <c r="MSX3" s="361"/>
      <c r="MSY3" s="361"/>
      <c r="MSZ3" s="361"/>
      <c r="MTA3" s="361"/>
      <c r="MTB3" s="361"/>
      <c r="MTC3" s="361"/>
      <c r="MTD3" s="361"/>
      <c r="MTE3" s="361"/>
      <c r="MTF3" s="361"/>
      <c r="MTG3" s="361"/>
      <c r="MTH3" s="361"/>
      <c r="MTI3" s="361"/>
      <c r="MTJ3" s="361"/>
      <c r="MTK3" s="361"/>
      <c r="MTL3" s="361"/>
      <c r="MTM3" s="361"/>
      <c r="MTN3" s="361"/>
      <c r="MTO3" s="361"/>
      <c r="MTP3" s="361"/>
      <c r="MTQ3" s="361"/>
      <c r="MTR3" s="361"/>
      <c r="MTS3" s="361"/>
      <c r="MTT3" s="361"/>
      <c r="MTU3" s="361"/>
      <c r="MTV3" s="361"/>
      <c r="MTW3" s="361"/>
      <c r="MTX3" s="361"/>
      <c r="MTY3" s="361"/>
      <c r="MTZ3" s="361"/>
      <c r="MUA3" s="361"/>
      <c r="MUB3" s="361"/>
      <c r="MUC3" s="361"/>
      <c r="MUD3" s="361"/>
      <c r="MUE3" s="361"/>
      <c r="MUF3" s="361"/>
      <c r="MUG3" s="361"/>
      <c r="MUH3" s="361"/>
      <c r="MUI3" s="361"/>
      <c r="MUJ3" s="361"/>
      <c r="MUK3" s="361"/>
      <c r="MUL3" s="361"/>
      <c r="MUM3" s="361"/>
      <c r="MUN3" s="361"/>
      <c r="MUO3" s="361"/>
      <c r="MUP3" s="361"/>
      <c r="MUQ3" s="361"/>
      <c r="MUR3" s="361"/>
      <c r="MUS3" s="361"/>
      <c r="MUT3" s="361"/>
      <c r="MUU3" s="361"/>
      <c r="MUV3" s="361"/>
      <c r="MUW3" s="361"/>
      <c r="MUX3" s="361"/>
      <c r="MUY3" s="361"/>
      <c r="MUZ3" s="361"/>
      <c r="MVA3" s="361"/>
      <c r="MVB3" s="361"/>
      <c r="MVC3" s="361"/>
      <c r="MVD3" s="361"/>
      <c r="MVE3" s="361"/>
      <c r="MVF3" s="361"/>
      <c r="MVG3" s="361"/>
      <c r="MVH3" s="361"/>
      <c r="MVI3" s="361"/>
      <c r="MVJ3" s="361"/>
      <c r="MVK3" s="361"/>
      <c r="MVL3" s="361"/>
      <c r="MVM3" s="361"/>
      <c r="MVN3" s="361"/>
      <c r="MVO3" s="361"/>
      <c r="MVP3" s="361"/>
      <c r="MVQ3" s="361"/>
      <c r="MVR3" s="361"/>
      <c r="MVS3" s="361"/>
      <c r="MVT3" s="361"/>
      <c r="MVU3" s="361"/>
      <c r="MVV3" s="361"/>
      <c r="MVW3" s="361"/>
      <c r="MVX3" s="361"/>
      <c r="MVY3" s="361"/>
      <c r="MVZ3" s="361"/>
      <c r="MWA3" s="361"/>
      <c r="MWB3" s="361"/>
      <c r="MWC3" s="361"/>
      <c r="MWD3" s="361"/>
      <c r="MWE3" s="361"/>
      <c r="MWF3" s="361"/>
      <c r="MWG3" s="361"/>
      <c r="MWH3" s="361"/>
      <c r="MWI3" s="361"/>
      <c r="MWJ3" s="361"/>
      <c r="MWK3" s="361"/>
      <c r="MWL3" s="361"/>
      <c r="MWM3" s="361"/>
      <c r="MWN3" s="361"/>
      <c r="MWO3" s="361"/>
      <c r="MWP3" s="361"/>
      <c r="MWQ3" s="361"/>
      <c r="MWR3" s="361"/>
      <c r="MWS3" s="361"/>
      <c r="MWT3" s="361"/>
      <c r="MWU3" s="361"/>
      <c r="MWV3" s="361"/>
      <c r="MWW3" s="361"/>
      <c r="MWX3" s="361"/>
      <c r="MWY3" s="361"/>
      <c r="MWZ3" s="361"/>
      <c r="MXA3" s="361"/>
      <c r="MXB3" s="361"/>
      <c r="MXC3" s="361"/>
      <c r="MXD3" s="361"/>
      <c r="MXE3" s="361"/>
      <c r="MXF3" s="361"/>
      <c r="MXG3" s="361"/>
      <c r="MXH3" s="361"/>
      <c r="MXI3" s="361"/>
      <c r="MXJ3" s="361"/>
      <c r="MXK3" s="361"/>
      <c r="MXL3" s="361"/>
      <c r="MXM3" s="361"/>
      <c r="MXN3" s="361"/>
      <c r="MXO3" s="361"/>
      <c r="MXP3" s="361"/>
      <c r="MXQ3" s="361"/>
      <c r="MXR3" s="361"/>
      <c r="MXS3" s="361"/>
      <c r="MXT3" s="361"/>
      <c r="MXU3" s="361"/>
      <c r="MXV3" s="361"/>
      <c r="MXW3" s="361"/>
      <c r="MXX3" s="361"/>
      <c r="MXY3" s="361"/>
      <c r="MXZ3" s="361"/>
      <c r="MYA3" s="361"/>
      <c r="MYB3" s="361"/>
      <c r="MYC3" s="361"/>
      <c r="MYD3" s="361"/>
      <c r="MYE3" s="361"/>
      <c r="MYF3" s="361"/>
      <c r="MYG3" s="361"/>
      <c r="MYH3" s="361"/>
      <c r="MYI3" s="361"/>
      <c r="MYJ3" s="361"/>
      <c r="MYK3" s="361"/>
      <c r="MYL3" s="361"/>
      <c r="MYM3" s="361"/>
      <c r="MYN3" s="361"/>
      <c r="MYO3" s="361"/>
      <c r="MYP3" s="361"/>
      <c r="MYQ3" s="361"/>
      <c r="MYR3" s="361"/>
      <c r="MYS3" s="361"/>
      <c r="MYT3" s="361"/>
      <c r="MYU3" s="361"/>
      <c r="MYV3" s="361"/>
      <c r="MYW3" s="361"/>
      <c r="MYX3" s="361"/>
      <c r="MYY3" s="361"/>
      <c r="MYZ3" s="361"/>
      <c r="MZA3" s="361"/>
      <c r="MZB3" s="361"/>
      <c r="MZC3" s="361"/>
      <c r="MZD3" s="361"/>
      <c r="MZE3" s="361"/>
      <c r="MZF3" s="361"/>
      <c r="MZG3" s="361"/>
      <c r="MZH3" s="361"/>
      <c r="MZI3" s="361"/>
      <c r="MZJ3" s="361"/>
      <c r="MZK3" s="361"/>
      <c r="MZL3" s="361"/>
      <c r="MZM3" s="361"/>
      <c r="MZN3" s="361"/>
      <c r="MZO3" s="361"/>
      <c r="MZP3" s="361"/>
      <c r="MZQ3" s="361"/>
      <c r="MZR3" s="361"/>
      <c r="MZS3" s="361"/>
      <c r="MZT3" s="361"/>
      <c r="MZU3" s="361"/>
      <c r="MZV3" s="361"/>
      <c r="MZW3" s="361"/>
      <c r="MZX3" s="361"/>
      <c r="MZY3" s="361"/>
      <c r="MZZ3" s="361"/>
      <c r="NAA3" s="361"/>
      <c r="NAB3" s="361"/>
      <c r="NAC3" s="361"/>
      <c r="NAD3" s="361"/>
      <c r="NAE3" s="361"/>
      <c r="NAF3" s="361"/>
      <c r="NAG3" s="361"/>
      <c r="NAH3" s="361"/>
      <c r="NAI3" s="361"/>
      <c r="NAJ3" s="361"/>
      <c r="NAK3" s="361"/>
      <c r="NAL3" s="361"/>
      <c r="NAM3" s="361"/>
      <c r="NAN3" s="361"/>
      <c r="NAO3" s="361"/>
      <c r="NAP3" s="361"/>
      <c r="NAQ3" s="361"/>
      <c r="NAR3" s="361"/>
      <c r="NAS3" s="361"/>
      <c r="NAT3" s="361"/>
      <c r="NAU3" s="361"/>
      <c r="NAV3" s="361"/>
      <c r="NAW3" s="361"/>
      <c r="NAX3" s="361"/>
      <c r="NAY3" s="361"/>
      <c r="NAZ3" s="361"/>
      <c r="NBA3" s="361"/>
      <c r="NBB3" s="361"/>
      <c r="NBC3" s="361"/>
      <c r="NBD3" s="361"/>
      <c r="NBE3" s="361"/>
      <c r="NBF3" s="361"/>
      <c r="NBG3" s="361"/>
      <c r="NBH3" s="361"/>
      <c r="NBI3" s="361"/>
      <c r="NBJ3" s="361"/>
      <c r="NBK3" s="361"/>
      <c r="NBL3" s="361"/>
      <c r="NBM3" s="361"/>
      <c r="NBN3" s="361"/>
      <c r="NBO3" s="361"/>
      <c r="NBP3" s="361"/>
      <c r="NBQ3" s="361"/>
      <c r="NBR3" s="361"/>
      <c r="NBS3" s="361"/>
      <c r="NBT3" s="361"/>
      <c r="NBU3" s="361"/>
      <c r="NBV3" s="361"/>
      <c r="NBW3" s="361"/>
      <c r="NBX3" s="361"/>
      <c r="NBY3" s="361"/>
      <c r="NBZ3" s="361"/>
      <c r="NCA3" s="361"/>
      <c r="NCB3" s="361"/>
      <c r="NCC3" s="361"/>
      <c r="NCD3" s="361"/>
      <c r="NCE3" s="361"/>
      <c r="NCF3" s="361"/>
      <c r="NCG3" s="361"/>
      <c r="NCH3" s="361"/>
      <c r="NCI3" s="361"/>
      <c r="NCJ3" s="361"/>
      <c r="NCK3" s="361"/>
      <c r="NCL3" s="361"/>
      <c r="NCM3" s="361"/>
      <c r="NCN3" s="361"/>
      <c r="NCO3" s="361"/>
      <c r="NCP3" s="361"/>
      <c r="NCQ3" s="361"/>
      <c r="NCR3" s="361"/>
      <c r="NCS3" s="361"/>
      <c r="NCT3" s="361"/>
      <c r="NCU3" s="361"/>
      <c r="NCV3" s="361"/>
      <c r="NCW3" s="361"/>
      <c r="NCX3" s="361"/>
      <c r="NCY3" s="361"/>
      <c r="NCZ3" s="361"/>
      <c r="NDA3" s="361"/>
      <c r="NDB3" s="361"/>
      <c r="NDC3" s="361"/>
      <c r="NDD3" s="361"/>
      <c r="NDE3" s="361"/>
      <c r="NDF3" s="361"/>
      <c r="NDG3" s="361"/>
      <c r="NDH3" s="361"/>
      <c r="NDI3" s="361"/>
      <c r="NDJ3" s="361"/>
      <c r="NDK3" s="361"/>
      <c r="NDL3" s="361"/>
      <c r="NDM3" s="361"/>
      <c r="NDN3" s="361"/>
      <c r="NDO3" s="361"/>
      <c r="NDP3" s="361"/>
      <c r="NDQ3" s="361"/>
      <c r="NDR3" s="361"/>
      <c r="NDS3" s="361"/>
      <c r="NDT3" s="361"/>
      <c r="NDU3" s="361"/>
      <c r="NDV3" s="361"/>
      <c r="NDW3" s="361"/>
      <c r="NDX3" s="361"/>
      <c r="NDY3" s="361"/>
      <c r="NDZ3" s="361"/>
      <c r="NEA3" s="361"/>
      <c r="NEB3" s="361"/>
      <c r="NEC3" s="361"/>
      <c r="NED3" s="361"/>
      <c r="NEE3" s="361"/>
      <c r="NEF3" s="361"/>
      <c r="NEG3" s="361"/>
      <c r="NEH3" s="361"/>
      <c r="NEI3" s="361"/>
      <c r="NEJ3" s="361"/>
      <c r="NEK3" s="361"/>
      <c r="NEL3" s="361"/>
      <c r="NEM3" s="361"/>
      <c r="NEN3" s="361"/>
      <c r="NEO3" s="361"/>
      <c r="NEP3" s="361"/>
      <c r="NEQ3" s="361"/>
      <c r="NER3" s="361"/>
      <c r="NES3" s="361"/>
      <c r="NET3" s="361"/>
      <c r="NEU3" s="361"/>
      <c r="NEV3" s="361"/>
      <c r="NEW3" s="361"/>
      <c r="NEX3" s="361"/>
      <c r="NEY3" s="361"/>
      <c r="NEZ3" s="361"/>
      <c r="NFA3" s="361"/>
      <c r="NFB3" s="361"/>
      <c r="NFC3" s="361"/>
      <c r="NFD3" s="361"/>
      <c r="NFE3" s="361"/>
      <c r="NFF3" s="361"/>
      <c r="NFG3" s="361"/>
      <c r="NFH3" s="361"/>
      <c r="NFI3" s="361"/>
      <c r="NFJ3" s="361"/>
      <c r="NFK3" s="361"/>
      <c r="NFL3" s="361"/>
      <c r="NFM3" s="361"/>
      <c r="NFN3" s="361"/>
      <c r="NFO3" s="361"/>
      <c r="NFP3" s="361"/>
      <c r="NFQ3" s="361"/>
      <c r="NFR3" s="361"/>
      <c r="NFS3" s="361"/>
      <c r="NFT3" s="361"/>
      <c r="NFU3" s="361"/>
      <c r="NFV3" s="361"/>
      <c r="NFW3" s="361"/>
      <c r="NFX3" s="361"/>
      <c r="NFY3" s="361"/>
      <c r="NFZ3" s="361"/>
      <c r="NGA3" s="361"/>
      <c r="NGB3" s="361"/>
      <c r="NGC3" s="361"/>
      <c r="NGD3" s="361"/>
      <c r="NGE3" s="361"/>
      <c r="NGF3" s="361"/>
      <c r="NGG3" s="361"/>
      <c r="NGH3" s="361"/>
      <c r="NGI3" s="361"/>
      <c r="NGJ3" s="361"/>
      <c r="NGK3" s="361"/>
      <c r="NGL3" s="361"/>
      <c r="NGM3" s="361"/>
      <c r="NGN3" s="361"/>
      <c r="NGO3" s="361"/>
      <c r="NGP3" s="361"/>
      <c r="NGQ3" s="361"/>
      <c r="NGR3" s="361"/>
      <c r="NGS3" s="361"/>
      <c r="NGT3" s="361"/>
      <c r="NGU3" s="361"/>
      <c r="NGV3" s="361"/>
      <c r="NGW3" s="361"/>
      <c r="NGX3" s="361"/>
      <c r="NGY3" s="361"/>
      <c r="NGZ3" s="361"/>
      <c r="NHA3" s="361"/>
      <c r="NHB3" s="361"/>
      <c r="NHC3" s="361"/>
      <c r="NHD3" s="361"/>
      <c r="NHE3" s="361"/>
      <c r="NHF3" s="361"/>
      <c r="NHG3" s="361"/>
      <c r="NHH3" s="361"/>
      <c r="NHI3" s="361"/>
      <c r="NHJ3" s="361"/>
      <c r="NHK3" s="361"/>
      <c r="NHL3" s="361"/>
      <c r="NHM3" s="361"/>
      <c r="NHN3" s="361"/>
      <c r="NHO3" s="361"/>
      <c r="NHP3" s="361"/>
      <c r="NHQ3" s="361"/>
      <c r="NHR3" s="361"/>
      <c r="NHS3" s="361"/>
      <c r="NHT3" s="361"/>
      <c r="NHU3" s="361"/>
      <c r="NHV3" s="361"/>
      <c r="NHW3" s="361"/>
      <c r="NHX3" s="361"/>
      <c r="NHY3" s="361"/>
      <c r="NHZ3" s="361"/>
      <c r="NIA3" s="361"/>
      <c r="NIB3" s="361"/>
      <c r="NIC3" s="361"/>
      <c r="NID3" s="361"/>
      <c r="NIE3" s="361"/>
      <c r="NIF3" s="361"/>
      <c r="NIG3" s="361"/>
      <c r="NIH3" s="361"/>
      <c r="NII3" s="361"/>
      <c r="NIJ3" s="361"/>
      <c r="NIK3" s="361"/>
      <c r="NIL3" s="361"/>
      <c r="NIM3" s="361"/>
      <c r="NIN3" s="361"/>
      <c r="NIO3" s="361"/>
      <c r="NIP3" s="361"/>
      <c r="NIQ3" s="361"/>
      <c r="NIR3" s="361"/>
      <c r="NIS3" s="361"/>
      <c r="NIT3" s="361"/>
      <c r="NIU3" s="361"/>
      <c r="NIV3" s="361"/>
      <c r="NIW3" s="361"/>
      <c r="NIX3" s="361"/>
      <c r="NIY3" s="361"/>
      <c r="NIZ3" s="361"/>
      <c r="NJA3" s="361"/>
      <c r="NJB3" s="361"/>
      <c r="NJC3" s="361"/>
      <c r="NJD3" s="361"/>
      <c r="NJE3" s="361"/>
      <c r="NJF3" s="361"/>
      <c r="NJG3" s="361"/>
      <c r="NJH3" s="361"/>
      <c r="NJI3" s="361"/>
      <c r="NJJ3" s="361"/>
      <c r="NJK3" s="361"/>
      <c r="NJL3" s="361"/>
      <c r="NJM3" s="361"/>
      <c r="NJN3" s="361"/>
      <c r="NJO3" s="361"/>
      <c r="NJP3" s="361"/>
      <c r="NJQ3" s="361"/>
      <c r="NJR3" s="361"/>
      <c r="NJS3" s="361"/>
      <c r="NJT3" s="361"/>
      <c r="NJU3" s="361"/>
      <c r="NJV3" s="361"/>
      <c r="NJW3" s="361"/>
      <c r="NJX3" s="361"/>
      <c r="NJY3" s="361"/>
      <c r="NJZ3" s="361"/>
      <c r="NKA3" s="361"/>
      <c r="NKB3" s="361"/>
      <c r="NKC3" s="361"/>
      <c r="NKD3" s="361"/>
      <c r="NKE3" s="361"/>
      <c r="NKF3" s="361"/>
      <c r="NKG3" s="361"/>
      <c r="NKH3" s="361"/>
      <c r="NKI3" s="361"/>
      <c r="NKJ3" s="361"/>
      <c r="NKK3" s="361"/>
      <c r="NKL3" s="361"/>
      <c r="NKM3" s="361"/>
      <c r="NKN3" s="361"/>
      <c r="NKO3" s="361"/>
      <c r="NKP3" s="361"/>
      <c r="NKQ3" s="361"/>
      <c r="NKR3" s="361"/>
      <c r="NKS3" s="361"/>
      <c r="NKT3" s="361"/>
      <c r="NKU3" s="361"/>
      <c r="NKV3" s="361"/>
      <c r="NKW3" s="361"/>
      <c r="NKX3" s="361"/>
      <c r="NKY3" s="361"/>
      <c r="NKZ3" s="361"/>
      <c r="NLA3" s="361"/>
      <c r="NLB3" s="361"/>
      <c r="NLC3" s="361"/>
      <c r="NLD3" s="361"/>
      <c r="NLE3" s="361"/>
      <c r="NLF3" s="361"/>
      <c r="NLG3" s="361"/>
      <c r="NLH3" s="361"/>
      <c r="NLI3" s="361"/>
      <c r="NLJ3" s="361"/>
      <c r="NLK3" s="361"/>
      <c r="NLL3" s="361"/>
      <c r="NLM3" s="361"/>
      <c r="NLN3" s="361"/>
      <c r="NLO3" s="361"/>
      <c r="NLP3" s="361"/>
      <c r="NLQ3" s="361"/>
      <c r="NLR3" s="361"/>
      <c r="NLS3" s="361"/>
      <c r="NLT3" s="361"/>
      <c r="NLU3" s="361"/>
      <c r="NLV3" s="361"/>
      <c r="NLW3" s="361"/>
      <c r="NLX3" s="361"/>
      <c r="NLY3" s="361"/>
      <c r="NLZ3" s="361"/>
      <c r="NMA3" s="361"/>
      <c r="NMB3" s="361"/>
      <c r="NMC3" s="361"/>
      <c r="NMD3" s="361"/>
      <c r="NME3" s="361"/>
      <c r="NMF3" s="361"/>
      <c r="NMG3" s="361"/>
      <c r="NMH3" s="361"/>
      <c r="NMI3" s="361"/>
      <c r="NMJ3" s="361"/>
      <c r="NMK3" s="361"/>
      <c r="NML3" s="361"/>
      <c r="NMM3" s="361"/>
      <c r="NMN3" s="361"/>
      <c r="NMO3" s="361"/>
      <c r="NMP3" s="361"/>
      <c r="NMQ3" s="361"/>
      <c r="NMR3" s="361"/>
      <c r="NMS3" s="361"/>
      <c r="NMT3" s="361"/>
      <c r="NMU3" s="361"/>
      <c r="NMV3" s="361"/>
      <c r="NMW3" s="361"/>
      <c r="NMX3" s="361"/>
      <c r="NMY3" s="361"/>
      <c r="NMZ3" s="361"/>
      <c r="NNA3" s="361"/>
      <c r="NNB3" s="361"/>
      <c r="NNC3" s="361"/>
      <c r="NND3" s="361"/>
      <c r="NNE3" s="361"/>
      <c r="NNF3" s="361"/>
      <c r="NNG3" s="361"/>
      <c r="NNH3" s="361"/>
      <c r="NNI3" s="361"/>
      <c r="NNJ3" s="361"/>
      <c r="NNK3" s="361"/>
      <c r="NNL3" s="361"/>
      <c r="NNM3" s="361"/>
      <c r="NNN3" s="361"/>
      <c r="NNO3" s="361"/>
      <c r="NNP3" s="361"/>
      <c r="NNQ3" s="361"/>
      <c r="NNR3" s="361"/>
      <c r="NNS3" s="361"/>
      <c r="NNT3" s="361"/>
      <c r="NNU3" s="361"/>
      <c r="NNV3" s="361"/>
      <c r="NNW3" s="361"/>
      <c r="NNX3" s="361"/>
      <c r="NNY3" s="361"/>
      <c r="NNZ3" s="361"/>
      <c r="NOA3" s="361"/>
      <c r="NOB3" s="361"/>
      <c r="NOC3" s="361"/>
      <c r="NOD3" s="361"/>
      <c r="NOE3" s="361"/>
      <c r="NOF3" s="361"/>
      <c r="NOG3" s="361"/>
      <c r="NOH3" s="361"/>
      <c r="NOI3" s="361"/>
      <c r="NOJ3" s="361"/>
      <c r="NOK3" s="361"/>
      <c r="NOL3" s="361"/>
      <c r="NOM3" s="361"/>
      <c r="NON3" s="361"/>
      <c r="NOO3" s="361"/>
      <c r="NOP3" s="361"/>
      <c r="NOQ3" s="361"/>
      <c r="NOR3" s="361"/>
      <c r="NOS3" s="361"/>
      <c r="NOT3" s="361"/>
      <c r="NOU3" s="361"/>
      <c r="NOV3" s="361"/>
      <c r="NOW3" s="361"/>
      <c r="NOX3" s="361"/>
      <c r="NOY3" s="361"/>
      <c r="NOZ3" s="361"/>
      <c r="NPA3" s="361"/>
      <c r="NPB3" s="361"/>
      <c r="NPC3" s="361"/>
      <c r="NPD3" s="361"/>
      <c r="NPE3" s="361"/>
      <c r="NPF3" s="361"/>
      <c r="NPG3" s="361"/>
      <c r="NPH3" s="361"/>
      <c r="NPI3" s="361"/>
      <c r="NPJ3" s="361"/>
      <c r="NPK3" s="361"/>
      <c r="NPL3" s="361"/>
      <c r="NPM3" s="361"/>
      <c r="NPN3" s="361"/>
      <c r="NPO3" s="361"/>
      <c r="NPP3" s="361"/>
      <c r="NPQ3" s="361"/>
      <c r="NPR3" s="361"/>
      <c r="NPS3" s="361"/>
      <c r="NPT3" s="361"/>
      <c r="NPU3" s="361"/>
      <c r="NPV3" s="361"/>
      <c r="NPW3" s="361"/>
      <c r="NPX3" s="361"/>
      <c r="NPY3" s="361"/>
      <c r="NPZ3" s="361"/>
      <c r="NQA3" s="361"/>
      <c r="NQB3" s="361"/>
      <c r="NQC3" s="361"/>
      <c r="NQD3" s="361"/>
      <c r="NQE3" s="361"/>
      <c r="NQF3" s="361"/>
      <c r="NQG3" s="361"/>
      <c r="NQH3" s="361"/>
      <c r="NQI3" s="361"/>
      <c r="NQJ3" s="361"/>
      <c r="NQK3" s="361"/>
      <c r="NQL3" s="361"/>
      <c r="NQM3" s="361"/>
      <c r="NQN3" s="361"/>
      <c r="NQO3" s="361"/>
      <c r="NQP3" s="361"/>
      <c r="NQQ3" s="361"/>
      <c r="NQR3" s="361"/>
      <c r="NQS3" s="361"/>
      <c r="NQT3" s="361"/>
      <c r="NQU3" s="361"/>
      <c r="NQV3" s="361"/>
      <c r="NQW3" s="361"/>
      <c r="NQX3" s="361"/>
      <c r="NQY3" s="361"/>
      <c r="NQZ3" s="361"/>
      <c r="NRA3" s="361"/>
      <c r="NRB3" s="361"/>
      <c r="NRC3" s="361"/>
      <c r="NRD3" s="361"/>
      <c r="NRE3" s="361"/>
      <c r="NRF3" s="361"/>
      <c r="NRG3" s="361"/>
      <c r="NRH3" s="361"/>
      <c r="NRI3" s="361"/>
      <c r="NRJ3" s="361"/>
      <c r="NRK3" s="361"/>
      <c r="NRL3" s="361"/>
      <c r="NRM3" s="361"/>
      <c r="NRN3" s="361"/>
      <c r="NRO3" s="361"/>
      <c r="NRP3" s="361"/>
      <c r="NRQ3" s="361"/>
      <c r="NRR3" s="361"/>
      <c r="NRS3" s="361"/>
      <c r="NRT3" s="361"/>
      <c r="NRU3" s="361"/>
      <c r="NRV3" s="361"/>
      <c r="NRW3" s="361"/>
      <c r="NRX3" s="361"/>
      <c r="NRY3" s="361"/>
      <c r="NRZ3" s="361"/>
      <c r="NSA3" s="361"/>
      <c r="NSB3" s="361"/>
      <c r="NSC3" s="361"/>
      <c r="NSD3" s="361"/>
      <c r="NSE3" s="361"/>
      <c r="NSF3" s="361"/>
      <c r="NSG3" s="361"/>
      <c r="NSH3" s="361"/>
      <c r="NSI3" s="361"/>
      <c r="NSJ3" s="361"/>
      <c r="NSK3" s="361"/>
      <c r="NSL3" s="361"/>
      <c r="NSM3" s="361"/>
      <c r="NSN3" s="361"/>
      <c r="NSO3" s="361"/>
      <c r="NSP3" s="361"/>
      <c r="NSQ3" s="361"/>
      <c r="NSR3" s="361"/>
      <c r="NSS3" s="361"/>
      <c r="NST3" s="361"/>
      <c r="NSU3" s="361"/>
      <c r="NSV3" s="361"/>
      <c r="NSW3" s="361"/>
      <c r="NSX3" s="361"/>
      <c r="NSY3" s="361"/>
      <c r="NSZ3" s="361"/>
      <c r="NTA3" s="361"/>
      <c r="NTB3" s="361"/>
      <c r="NTC3" s="361"/>
      <c r="NTD3" s="361"/>
      <c r="NTE3" s="361"/>
      <c r="NTF3" s="361"/>
      <c r="NTG3" s="361"/>
      <c r="NTH3" s="361"/>
      <c r="NTI3" s="361"/>
      <c r="NTJ3" s="361"/>
      <c r="NTK3" s="361"/>
      <c r="NTL3" s="361"/>
      <c r="NTM3" s="361"/>
      <c r="NTN3" s="361"/>
      <c r="NTO3" s="361"/>
      <c r="NTP3" s="361"/>
      <c r="NTQ3" s="361"/>
      <c r="NTR3" s="361"/>
      <c r="NTS3" s="361"/>
      <c r="NTT3" s="361"/>
      <c r="NTU3" s="361"/>
      <c r="NTV3" s="361"/>
      <c r="NTW3" s="361"/>
      <c r="NTX3" s="361"/>
      <c r="NTY3" s="361"/>
      <c r="NTZ3" s="361"/>
      <c r="NUA3" s="361"/>
      <c r="NUB3" s="361"/>
      <c r="NUC3" s="361"/>
      <c r="NUD3" s="361"/>
      <c r="NUE3" s="361"/>
      <c r="NUF3" s="361"/>
      <c r="NUG3" s="361"/>
      <c r="NUH3" s="361"/>
      <c r="NUI3" s="361"/>
      <c r="NUJ3" s="361"/>
      <c r="NUK3" s="361"/>
      <c r="NUL3" s="361"/>
      <c r="NUM3" s="361"/>
      <c r="NUN3" s="361"/>
      <c r="NUO3" s="361"/>
      <c r="NUP3" s="361"/>
      <c r="NUQ3" s="361"/>
      <c r="NUR3" s="361"/>
      <c r="NUS3" s="361"/>
      <c r="NUT3" s="361"/>
      <c r="NUU3" s="361"/>
      <c r="NUV3" s="361"/>
      <c r="NUW3" s="361"/>
      <c r="NUX3" s="361"/>
      <c r="NUY3" s="361"/>
      <c r="NUZ3" s="361"/>
      <c r="NVA3" s="361"/>
      <c r="NVB3" s="361"/>
      <c r="NVC3" s="361"/>
      <c r="NVD3" s="361"/>
      <c r="NVE3" s="361"/>
      <c r="NVF3" s="361"/>
      <c r="NVG3" s="361"/>
      <c r="NVH3" s="361"/>
      <c r="NVI3" s="361"/>
      <c r="NVJ3" s="361"/>
      <c r="NVK3" s="361"/>
      <c r="NVL3" s="361"/>
      <c r="NVM3" s="361"/>
      <c r="NVN3" s="361"/>
      <c r="NVO3" s="361"/>
      <c r="NVP3" s="361"/>
      <c r="NVQ3" s="361"/>
      <c r="NVR3" s="361"/>
      <c r="NVS3" s="361"/>
      <c r="NVT3" s="361"/>
      <c r="NVU3" s="361"/>
      <c r="NVV3" s="361"/>
      <c r="NVW3" s="361"/>
      <c r="NVX3" s="361"/>
      <c r="NVY3" s="361"/>
      <c r="NVZ3" s="361"/>
      <c r="NWA3" s="361"/>
      <c r="NWB3" s="361"/>
      <c r="NWC3" s="361"/>
      <c r="NWD3" s="361"/>
      <c r="NWE3" s="361"/>
      <c r="NWF3" s="361"/>
      <c r="NWG3" s="361"/>
      <c r="NWH3" s="361"/>
      <c r="NWI3" s="361"/>
      <c r="NWJ3" s="361"/>
      <c r="NWK3" s="361"/>
      <c r="NWL3" s="361"/>
      <c r="NWM3" s="361"/>
      <c r="NWN3" s="361"/>
      <c r="NWO3" s="361"/>
      <c r="NWP3" s="361"/>
      <c r="NWQ3" s="361"/>
      <c r="NWR3" s="361"/>
      <c r="NWS3" s="361"/>
      <c r="NWT3" s="361"/>
      <c r="NWU3" s="361"/>
      <c r="NWV3" s="361"/>
      <c r="NWW3" s="361"/>
      <c r="NWX3" s="361"/>
      <c r="NWY3" s="361"/>
      <c r="NWZ3" s="361"/>
      <c r="NXA3" s="361"/>
      <c r="NXB3" s="361"/>
      <c r="NXC3" s="361"/>
      <c r="NXD3" s="361"/>
      <c r="NXE3" s="361"/>
      <c r="NXF3" s="361"/>
      <c r="NXG3" s="361"/>
      <c r="NXH3" s="361"/>
      <c r="NXI3" s="361"/>
      <c r="NXJ3" s="361"/>
      <c r="NXK3" s="361"/>
      <c r="NXL3" s="361"/>
      <c r="NXM3" s="361"/>
      <c r="NXN3" s="361"/>
      <c r="NXO3" s="361"/>
      <c r="NXP3" s="361"/>
      <c r="NXQ3" s="361"/>
      <c r="NXR3" s="361"/>
      <c r="NXS3" s="361"/>
      <c r="NXT3" s="361"/>
      <c r="NXU3" s="361"/>
      <c r="NXV3" s="361"/>
      <c r="NXW3" s="361"/>
      <c r="NXX3" s="361"/>
      <c r="NXY3" s="361"/>
      <c r="NXZ3" s="361"/>
      <c r="NYA3" s="361"/>
      <c r="NYB3" s="361"/>
      <c r="NYC3" s="361"/>
      <c r="NYD3" s="361"/>
      <c r="NYE3" s="361"/>
      <c r="NYF3" s="361"/>
      <c r="NYG3" s="361"/>
      <c r="NYH3" s="361"/>
      <c r="NYI3" s="361"/>
      <c r="NYJ3" s="361"/>
      <c r="NYK3" s="361"/>
      <c r="NYL3" s="361"/>
      <c r="NYM3" s="361"/>
      <c r="NYN3" s="361"/>
      <c r="NYO3" s="361"/>
      <c r="NYP3" s="361"/>
      <c r="NYQ3" s="361"/>
      <c r="NYR3" s="361"/>
      <c r="NYS3" s="361"/>
      <c r="NYT3" s="361"/>
      <c r="NYU3" s="361"/>
      <c r="NYV3" s="361"/>
      <c r="NYW3" s="361"/>
      <c r="NYX3" s="361"/>
      <c r="NYY3" s="361"/>
      <c r="NYZ3" s="361"/>
      <c r="NZA3" s="361"/>
      <c r="NZB3" s="361"/>
      <c r="NZC3" s="361"/>
      <c r="NZD3" s="361"/>
      <c r="NZE3" s="361"/>
      <c r="NZF3" s="361"/>
      <c r="NZG3" s="361"/>
      <c r="NZH3" s="361"/>
      <c r="NZI3" s="361"/>
      <c r="NZJ3" s="361"/>
      <c r="NZK3" s="361"/>
      <c r="NZL3" s="361"/>
      <c r="NZM3" s="361"/>
      <c r="NZN3" s="361"/>
      <c r="NZO3" s="361"/>
      <c r="NZP3" s="361"/>
      <c r="NZQ3" s="361"/>
      <c r="NZR3" s="361"/>
      <c r="NZS3" s="361"/>
      <c r="NZT3" s="361"/>
      <c r="NZU3" s="361"/>
      <c r="NZV3" s="361"/>
      <c r="NZW3" s="361"/>
      <c r="NZX3" s="361"/>
      <c r="NZY3" s="361"/>
      <c r="NZZ3" s="361"/>
      <c r="OAA3" s="361"/>
      <c r="OAB3" s="361"/>
      <c r="OAC3" s="361"/>
      <c r="OAD3" s="361"/>
      <c r="OAE3" s="361"/>
      <c r="OAF3" s="361"/>
      <c r="OAG3" s="361"/>
      <c r="OAH3" s="361"/>
      <c r="OAI3" s="361"/>
      <c r="OAJ3" s="361"/>
      <c r="OAK3" s="361"/>
      <c r="OAL3" s="361"/>
      <c r="OAM3" s="361"/>
      <c r="OAN3" s="361"/>
      <c r="OAO3" s="361"/>
      <c r="OAP3" s="361"/>
      <c r="OAQ3" s="361"/>
      <c r="OAR3" s="361"/>
      <c r="OAS3" s="361"/>
      <c r="OAT3" s="361"/>
      <c r="OAU3" s="361"/>
      <c r="OAV3" s="361"/>
      <c r="OAW3" s="361"/>
      <c r="OAX3" s="361"/>
      <c r="OAY3" s="361"/>
      <c r="OAZ3" s="361"/>
      <c r="OBA3" s="361"/>
      <c r="OBB3" s="361"/>
      <c r="OBC3" s="361"/>
      <c r="OBD3" s="361"/>
      <c r="OBE3" s="361"/>
      <c r="OBF3" s="361"/>
      <c r="OBG3" s="361"/>
      <c r="OBH3" s="361"/>
      <c r="OBI3" s="361"/>
      <c r="OBJ3" s="361"/>
      <c r="OBK3" s="361"/>
      <c r="OBL3" s="361"/>
      <c r="OBM3" s="361"/>
      <c r="OBN3" s="361"/>
      <c r="OBO3" s="361"/>
      <c r="OBP3" s="361"/>
      <c r="OBQ3" s="361"/>
      <c r="OBR3" s="361"/>
      <c r="OBS3" s="361"/>
      <c r="OBT3" s="361"/>
      <c r="OBU3" s="361"/>
      <c r="OBV3" s="361"/>
      <c r="OBW3" s="361"/>
      <c r="OBX3" s="361"/>
      <c r="OBY3" s="361"/>
      <c r="OBZ3" s="361"/>
      <c r="OCA3" s="361"/>
      <c r="OCB3" s="361"/>
      <c r="OCC3" s="361"/>
      <c r="OCD3" s="361"/>
      <c r="OCE3" s="361"/>
      <c r="OCF3" s="361"/>
      <c r="OCG3" s="361"/>
      <c r="OCH3" s="361"/>
      <c r="OCI3" s="361"/>
      <c r="OCJ3" s="361"/>
      <c r="OCK3" s="361"/>
      <c r="OCL3" s="361"/>
      <c r="OCM3" s="361"/>
      <c r="OCN3" s="361"/>
      <c r="OCO3" s="361"/>
      <c r="OCP3" s="361"/>
      <c r="OCQ3" s="361"/>
      <c r="OCR3" s="361"/>
      <c r="OCS3" s="361"/>
      <c r="OCT3" s="361"/>
      <c r="OCU3" s="361"/>
      <c r="OCV3" s="361"/>
      <c r="OCW3" s="361"/>
      <c r="OCX3" s="361"/>
      <c r="OCY3" s="361"/>
      <c r="OCZ3" s="361"/>
      <c r="ODA3" s="361"/>
      <c r="ODB3" s="361"/>
      <c r="ODC3" s="361"/>
      <c r="ODD3" s="361"/>
      <c r="ODE3" s="361"/>
      <c r="ODF3" s="361"/>
      <c r="ODG3" s="361"/>
      <c r="ODH3" s="361"/>
      <c r="ODI3" s="361"/>
      <c r="ODJ3" s="361"/>
      <c r="ODK3" s="361"/>
      <c r="ODL3" s="361"/>
      <c r="ODM3" s="361"/>
      <c r="ODN3" s="361"/>
      <c r="ODO3" s="361"/>
      <c r="ODP3" s="361"/>
      <c r="ODQ3" s="361"/>
      <c r="ODR3" s="361"/>
      <c r="ODS3" s="361"/>
      <c r="ODT3" s="361"/>
      <c r="ODU3" s="361"/>
      <c r="ODV3" s="361"/>
      <c r="ODW3" s="361"/>
      <c r="ODX3" s="361"/>
      <c r="ODY3" s="361"/>
      <c r="ODZ3" s="361"/>
      <c r="OEA3" s="361"/>
      <c r="OEB3" s="361"/>
      <c r="OEC3" s="361"/>
      <c r="OED3" s="361"/>
      <c r="OEE3" s="361"/>
      <c r="OEF3" s="361"/>
      <c r="OEG3" s="361"/>
      <c r="OEH3" s="361"/>
      <c r="OEI3" s="361"/>
      <c r="OEJ3" s="361"/>
      <c r="OEK3" s="361"/>
      <c r="OEL3" s="361"/>
      <c r="OEM3" s="361"/>
      <c r="OEN3" s="361"/>
      <c r="OEO3" s="361"/>
      <c r="OEP3" s="361"/>
      <c r="OEQ3" s="361"/>
      <c r="OER3" s="361"/>
      <c r="OES3" s="361"/>
      <c r="OET3" s="361"/>
      <c r="OEU3" s="361"/>
      <c r="OEV3" s="361"/>
      <c r="OEW3" s="361"/>
      <c r="OEX3" s="361"/>
      <c r="OEY3" s="361"/>
      <c r="OEZ3" s="361"/>
      <c r="OFA3" s="361"/>
      <c r="OFB3" s="361"/>
      <c r="OFC3" s="361"/>
      <c r="OFD3" s="361"/>
      <c r="OFE3" s="361"/>
      <c r="OFF3" s="361"/>
      <c r="OFG3" s="361"/>
      <c r="OFH3" s="361"/>
      <c r="OFI3" s="361"/>
      <c r="OFJ3" s="361"/>
      <c r="OFK3" s="361"/>
      <c r="OFL3" s="361"/>
      <c r="OFM3" s="361"/>
      <c r="OFN3" s="361"/>
      <c r="OFO3" s="361"/>
      <c r="OFP3" s="361"/>
      <c r="OFQ3" s="361"/>
      <c r="OFR3" s="361"/>
      <c r="OFS3" s="361"/>
      <c r="OFT3" s="361"/>
      <c r="OFU3" s="361"/>
      <c r="OFV3" s="361"/>
      <c r="OFW3" s="361"/>
      <c r="OFX3" s="361"/>
      <c r="OFY3" s="361"/>
      <c r="OFZ3" s="361"/>
      <c r="OGA3" s="361"/>
      <c r="OGB3" s="361"/>
      <c r="OGC3" s="361"/>
      <c r="OGD3" s="361"/>
      <c r="OGE3" s="361"/>
      <c r="OGF3" s="361"/>
      <c r="OGG3" s="361"/>
      <c r="OGH3" s="361"/>
      <c r="OGI3" s="361"/>
      <c r="OGJ3" s="361"/>
      <c r="OGK3" s="361"/>
      <c r="OGL3" s="361"/>
      <c r="OGM3" s="361"/>
      <c r="OGN3" s="361"/>
      <c r="OGO3" s="361"/>
      <c r="OGP3" s="361"/>
      <c r="OGQ3" s="361"/>
      <c r="OGR3" s="361"/>
      <c r="OGS3" s="361"/>
      <c r="OGT3" s="361"/>
      <c r="OGU3" s="361"/>
      <c r="OGV3" s="361"/>
      <c r="OGW3" s="361"/>
      <c r="OGX3" s="361"/>
      <c r="OGY3" s="361"/>
      <c r="OGZ3" s="361"/>
      <c r="OHA3" s="361"/>
      <c r="OHB3" s="361"/>
      <c r="OHC3" s="361"/>
      <c r="OHD3" s="361"/>
      <c r="OHE3" s="361"/>
      <c r="OHF3" s="361"/>
      <c r="OHG3" s="361"/>
      <c r="OHH3" s="361"/>
      <c r="OHI3" s="361"/>
      <c r="OHJ3" s="361"/>
      <c r="OHK3" s="361"/>
      <c r="OHL3" s="361"/>
      <c r="OHM3" s="361"/>
      <c r="OHN3" s="361"/>
      <c r="OHO3" s="361"/>
      <c r="OHP3" s="361"/>
      <c r="OHQ3" s="361"/>
      <c r="OHR3" s="361"/>
      <c r="OHS3" s="361"/>
      <c r="OHT3" s="361"/>
      <c r="OHU3" s="361"/>
      <c r="OHV3" s="361"/>
      <c r="OHW3" s="361"/>
      <c r="OHX3" s="361"/>
      <c r="OHY3" s="361"/>
      <c r="OHZ3" s="361"/>
      <c r="OIA3" s="361"/>
      <c r="OIB3" s="361"/>
      <c r="OIC3" s="361"/>
      <c r="OID3" s="361"/>
      <c r="OIE3" s="361"/>
      <c r="OIF3" s="361"/>
      <c r="OIG3" s="361"/>
      <c r="OIH3" s="361"/>
      <c r="OII3" s="361"/>
      <c r="OIJ3" s="361"/>
      <c r="OIK3" s="361"/>
      <c r="OIL3" s="361"/>
      <c r="OIM3" s="361"/>
      <c r="OIN3" s="361"/>
      <c r="OIO3" s="361"/>
      <c r="OIP3" s="361"/>
      <c r="OIQ3" s="361"/>
      <c r="OIR3" s="361"/>
      <c r="OIS3" s="361"/>
      <c r="OIT3" s="361"/>
      <c r="OIU3" s="361"/>
      <c r="OIV3" s="361"/>
      <c r="OIW3" s="361"/>
      <c r="OIX3" s="361"/>
      <c r="OIY3" s="361"/>
      <c r="OIZ3" s="361"/>
      <c r="OJA3" s="361"/>
      <c r="OJB3" s="361"/>
      <c r="OJC3" s="361"/>
      <c r="OJD3" s="361"/>
      <c r="OJE3" s="361"/>
      <c r="OJF3" s="361"/>
      <c r="OJG3" s="361"/>
      <c r="OJH3" s="361"/>
      <c r="OJI3" s="361"/>
      <c r="OJJ3" s="361"/>
      <c r="OJK3" s="361"/>
      <c r="OJL3" s="361"/>
      <c r="OJM3" s="361"/>
      <c r="OJN3" s="361"/>
      <c r="OJO3" s="361"/>
      <c r="OJP3" s="361"/>
      <c r="OJQ3" s="361"/>
      <c r="OJR3" s="361"/>
      <c r="OJS3" s="361"/>
      <c r="OJT3" s="361"/>
      <c r="OJU3" s="361"/>
      <c r="OJV3" s="361"/>
      <c r="OJW3" s="361"/>
      <c r="OJX3" s="361"/>
      <c r="OJY3" s="361"/>
      <c r="OJZ3" s="361"/>
      <c r="OKA3" s="361"/>
      <c r="OKB3" s="361"/>
      <c r="OKC3" s="361"/>
      <c r="OKD3" s="361"/>
      <c r="OKE3" s="361"/>
      <c r="OKF3" s="361"/>
      <c r="OKG3" s="361"/>
      <c r="OKH3" s="361"/>
      <c r="OKI3" s="361"/>
      <c r="OKJ3" s="361"/>
      <c r="OKK3" s="361"/>
      <c r="OKL3" s="361"/>
      <c r="OKM3" s="361"/>
      <c r="OKN3" s="361"/>
      <c r="OKO3" s="361"/>
      <c r="OKP3" s="361"/>
      <c r="OKQ3" s="361"/>
      <c r="OKR3" s="361"/>
      <c r="OKS3" s="361"/>
      <c r="OKT3" s="361"/>
      <c r="OKU3" s="361"/>
      <c r="OKV3" s="361"/>
      <c r="OKW3" s="361"/>
      <c r="OKX3" s="361"/>
      <c r="OKY3" s="361"/>
      <c r="OKZ3" s="361"/>
      <c r="OLA3" s="361"/>
      <c r="OLB3" s="361"/>
      <c r="OLC3" s="361"/>
      <c r="OLD3" s="361"/>
      <c r="OLE3" s="361"/>
      <c r="OLF3" s="361"/>
      <c r="OLG3" s="361"/>
      <c r="OLH3" s="361"/>
      <c r="OLI3" s="361"/>
      <c r="OLJ3" s="361"/>
      <c r="OLK3" s="361"/>
      <c r="OLL3" s="361"/>
      <c r="OLM3" s="361"/>
      <c r="OLN3" s="361"/>
      <c r="OLO3" s="361"/>
      <c r="OLP3" s="361"/>
      <c r="OLQ3" s="361"/>
      <c r="OLR3" s="361"/>
      <c r="OLS3" s="361"/>
      <c r="OLT3" s="361"/>
      <c r="OLU3" s="361"/>
      <c r="OLV3" s="361"/>
      <c r="OLW3" s="361"/>
      <c r="OLX3" s="361"/>
      <c r="OLY3" s="361"/>
      <c r="OLZ3" s="361"/>
      <c r="OMA3" s="361"/>
      <c r="OMB3" s="361"/>
      <c r="OMC3" s="361"/>
      <c r="OMD3" s="361"/>
      <c r="OME3" s="361"/>
      <c r="OMF3" s="361"/>
      <c r="OMG3" s="361"/>
      <c r="OMH3" s="361"/>
      <c r="OMI3" s="361"/>
      <c r="OMJ3" s="361"/>
      <c r="OMK3" s="361"/>
      <c r="OML3" s="361"/>
      <c r="OMM3" s="361"/>
      <c r="OMN3" s="361"/>
      <c r="OMO3" s="361"/>
      <c r="OMP3" s="361"/>
      <c r="OMQ3" s="361"/>
      <c r="OMR3" s="361"/>
      <c r="OMS3" s="361"/>
      <c r="OMT3" s="361"/>
      <c r="OMU3" s="361"/>
      <c r="OMV3" s="361"/>
      <c r="OMW3" s="361"/>
      <c r="OMX3" s="361"/>
      <c r="OMY3" s="361"/>
      <c r="OMZ3" s="361"/>
      <c r="ONA3" s="361"/>
      <c r="ONB3" s="361"/>
      <c r="ONC3" s="361"/>
      <c r="OND3" s="361"/>
      <c r="ONE3" s="361"/>
      <c r="ONF3" s="361"/>
      <c r="ONG3" s="361"/>
      <c r="ONH3" s="361"/>
      <c r="ONI3" s="361"/>
      <c r="ONJ3" s="361"/>
      <c r="ONK3" s="361"/>
      <c r="ONL3" s="361"/>
      <c r="ONM3" s="361"/>
      <c r="ONN3" s="361"/>
      <c r="ONO3" s="361"/>
      <c r="ONP3" s="361"/>
      <c r="ONQ3" s="361"/>
      <c r="ONR3" s="361"/>
      <c r="ONS3" s="361"/>
      <c r="ONT3" s="361"/>
      <c r="ONU3" s="361"/>
      <c r="ONV3" s="361"/>
      <c r="ONW3" s="361"/>
      <c r="ONX3" s="361"/>
      <c r="ONY3" s="361"/>
      <c r="ONZ3" s="361"/>
      <c r="OOA3" s="361"/>
      <c r="OOB3" s="361"/>
      <c r="OOC3" s="361"/>
      <c r="OOD3" s="361"/>
      <c r="OOE3" s="361"/>
      <c r="OOF3" s="361"/>
      <c r="OOG3" s="361"/>
      <c r="OOH3" s="361"/>
      <c r="OOI3" s="361"/>
      <c r="OOJ3" s="361"/>
      <c r="OOK3" s="361"/>
      <c r="OOL3" s="361"/>
      <c r="OOM3" s="361"/>
      <c r="OON3" s="361"/>
      <c r="OOO3" s="361"/>
      <c r="OOP3" s="361"/>
      <c r="OOQ3" s="361"/>
      <c r="OOR3" s="361"/>
      <c r="OOS3" s="361"/>
      <c r="OOT3" s="361"/>
      <c r="OOU3" s="361"/>
      <c r="OOV3" s="361"/>
      <c r="OOW3" s="361"/>
      <c r="OOX3" s="361"/>
      <c r="OOY3" s="361"/>
      <c r="OOZ3" s="361"/>
      <c r="OPA3" s="361"/>
      <c r="OPB3" s="361"/>
      <c r="OPC3" s="361"/>
      <c r="OPD3" s="361"/>
      <c r="OPE3" s="361"/>
      <c r="OPF3" s="361"/>
      <c r="OPG3" s="361"/>
      <c r="OPH3" s="361"/>
      <c r="OPI3" s="361"/>
      <c r="OPJ3" s="361"/>
      <c r="OPK3" s="361"/>
      <c r="OPL3" s="361"/>
      <c r="OPM3" s="361"/>
      <c r="OPN3" s="361"/>
      <c r="OPO3" s="361"/>
      <c r="OPP3" s="361"/>
      <c r="OPQ3" s="361"/>
      <c r="OPR3" s="361"/>
      <c r="OPS3" s="361"/>
      <c r="OPT3" s="361"/>
      <c r="OPU3" s="361"/>
      <c r="OPV3" s="361"/>
      <c r="OPW3" s="361"/>
      <c r="OPX3" s="361"/>
      <c r="OPY3" s="361"/>
      <c r="OPZ3" s="361"/>
      <c r="OQA3" s="361"/>
      <c r="OQB3" s="361"/>
      <c r="OQC3" s="361"/>
      <c r="OQD3" s="361"/>
      <c r="OQE3" s="361"/>
      <c r="OQF3" s="361"/>
      <c r="OQG3" s="361"/>
      <c r="OQH3" s="361"/>
      <c r="OQI3" s="361"/>
      <c r="OQJ3" s="361"/>
      <c r="OQK3" s="361"/>
      <c r="OQL3" s="361"/>
      <c r="OQM3" s="361"/>
      <c r="OQN3" s="361"/>
      <c r="OQO3" s="361"/>
      <c r="OQP3" s="361"/>
      <c r="OQQ3" s="361"/>
      <c r="OQR3" s="361"/>
      <c r="OQS3" s="361"/>
      <c r="OQT3" s="361"/>
      <c r="OQU3" s="361"/>
      <c r="OQV3" s="361"/>
      <c r="OQW3" s="361"/>
      <c r="OQX3" s="361"/>
      <c r="OQY3" s="361"/>
      <c r="OQZ3" s="361"/>
      <c r="ORA3" s="361"/>
      <c r="ORB3" s="361"/>
      <c r="ORC3" s="361"/>
      <c r="ORD3" s="361"/>
      <c r="ORE3" s="361"/>
      <c r="ORF3" s="361"/>
      <c r="ORG3" s="361"/>
      <c r="ORH3" s="361"/>
      <c r="ORI3" s="361"/>
      <c r="ORJ3" s="361"/>
      <c r="ORK3" s="361"/>
      <c r="ORL3" s="361"/>
      <c r="ORM3" s="361"/>
      <c r="ORN3" s="361"/>
      <c r="ORO3" s="361"/>
      <c r="ORP3" s="361"/>
      <c r="ORQ3" s="361"/>
      <c r="ORR3" s="361"/>
      <c r="ORS3" s="361"/>
      <c r="ORT3" s="361"/>
      <c r="ORU3" s="361"/>
      <c r="ORV3" s="361"/>
      <c r="ORW3" s="361"/>
      <c r="ORX3" s="361"/>
      <c r="ORY3" s="361"/>
      <c r="ORZ3" s="361"/>
      <c r="OSA3" s="361"/>
      <c r="OSB3" s="361"/>
      <c r="OSC3" s="361"/>
      <c r="OSD3" s="361"/>
      <c r="OSE3" s="361"/>
      <c r="OSF3" s="361"/>
      <c r="OSG3" s="361"/>
      <c r="OSH3" s="361"/>
      <c r="OSI3" s="361"/>
      <c r="OSJ3" s="361"/>
      <c r="OSK3" s="361"/>
      <c r="OSL3" s="361"/>
      <c r="OSM3" s="361"/>
      <c r="OSN3" s="361"/>
      <c r="OSO3" s="361"/>
      <c r="OSP3" s="361"/>
      <c r="OSQ3" s="361"/>
      <c r="OSR3" s="361"/>
      <c r="OSS3" s="361"/>
      <c r="OST3" s="361"/>
      <c r="OSU3" s="361"/>
      <c r="OSV3" s="361"/>
      <c r="OSW3" s="361"/>
      <c r="OSX3" s="361"/>
      <c r="OSY3" s="361"/>
      <c r="OSZ3" s="361"/>
      <c r="OTA3" s="361"/>
      <c r="OTB3" s="361"/>
      <c r="OTC3" s="361"/>
      <c r="OTD3" s="361"/>
      <c r="OTE3" s="361"/>
      <c r="OTF3" s="361"/>
      <c r="OTG3" s="361"/>
      <c r="OTH3" s="361"/>
      <c r="OTI3" s="361"/>
      <c r="OTJ3" s="361"/>
      <c r="OTK3" s="361"/>
      <c r="OTL3" s="361"/>
      <c r="OTM3" s="361"/>
      <c r="OTN3" s="361"/>
      <c r="OTO3" s="361"/>
      <c r="OTP3" s="361"/>
      <c r="OTQ3" s="361"/>
      <c r="OTR3" s="361"/>
      <c r="OTS3" s="361"/>
      <c r="OTT3" s="361"/>
      <c r="OTU3" s="361"/>
      <c r="OTV3" s="361"/>
      <c r="OTW3" s="361"/>
      <c r="OTX3" s="361"/>
      <c r="OTY3" s="361"/>
      <c r="OTZ3" s="361"/>
      <c r="OUA3" s="361"/>
      <c r="OUB3" s="361"/>
      <c r="OUC3" s="361"/>
      <c r="OUD3" s="361"/>
      <c r="OUE3" s="361"/>
      <c r="OUF3" s="361"/>
      <c r="OUG3" s="361"/>
      <c r="OUH3" s="361"/>
      <c r="OUI3" s="361"/>
      <c r="OUJ3" s="361"/>
      <c r="OUK3" s="361"/>
      <c r="OUL3" s="361"/>
      <c r="OUM3" s="361"/>
      <c r="OUN3" s="361"/>
      <c r="OUO3" s="361"/>
      <c r="OUP3" s="361"/>
      <c r="OUQ3" s="361"/>
      <c r="OUR3" s="361"/>
      <c r="OUS3" s="361"/>
      <c r="OUT3" s="361"/>
      <c r="OUU3" s="361"/>
      <c r="OUV3" s="361"/>
      <c r="OUW3" s="361"/>
      <c r="OUX3" s="361"/>
      <c r="OUY3" s="361"/>
      <c r="OUZ3" s="361"/>
      <c r="OVA3" s="361"/>
      <c r="OVB3" s="361"/>
      <c r="OVC3" s="361"/>
      <c r="OVD3" s="361"/>
      <c r="OVE3" s="361"/>
      <c r="OVF3" s="361"/>
      <c r="OVG3" s="361"/>
      <c r="OVH3" s="361"/>
      <c r="OVI3" s="361"/>
      <c r="OVJ3" s="361"/>
      <c r="OVK3" s="361"/>
      <c r="OVL3" s="361"/>
      <c r="OVM3" s="361"/>
      <c r="OVN3" s="361"/>
      <c r="OVO3" s="361"/>
      <c r="OVP3" s="361"/>
      <c r="OVQ3" s="361"/>
      <c r="OVR3" s="361"/>
      <c r="OVS3" s="361"/>
      <c r="OVT3" s="361"/>
      <c r="OVU3" s="361"/>
      <c r="OVV3" s="361"/>
      <c r="OVW3" s="361"/>
      <c r="OVX3" s="361"/>
      <c r="OVY3" s="361"/>
      <c r="OVZ3" s="361"/>
      <c r="OWA3" s="361"/>
      <c r="OWB3" s="361"/>
      <c r="OWC3" s="361"/>
      <c r="OWD3" s="361"/>
      <c r="OWE3" s="361"/>
      <c r="OWF3" s="361"/>
      <c r="OWG3" s="361"/>
      <c r="OWH3" s="361"/>
      <c r="OWI3" s="361"/>
      <c r="OWJ3" s="361"/>
      <c r="OWK3" s="361"/>
      <c r="OWL3" s="361"/>
      <c r="OWM3" s="361"/>
      <c r="OWN3" s="361"/>
      <c r="OWO3" s="361"/>
      <c r="OWP3" s="361"/>
      <c r="OWQ3" s="361"/>
      <c r="OWR3" s="361"/>
      <c r="OWS3" s="361"/>
      <c r="OWT3" s="361"/>
      <c r="OWU3" s="361"/>
      <c r="OWV3" s="361"/>
      <c r="OWW3" s="361"/>
      <c r="OWX3" s="361"/>
      <c r="OWY3" s="361"/>
      <c r="OWZ3" s="361"/>
      <c r="OXA3" s="361"/>
      <c r="OXB3" s="361"/>
      <c r="OXC3" s="361"/>
      <c r="OXD3" s="361"/>
      <c r="OXE3" s="361"/>
      <c r="OXF3" s="361"/>
      <c r="OXG3" s="361"/>
      <c r="OXH3" s="361"/>
      <c r="OXI3" s="361"/>
      <c r="OXJ3" s="361"/>
      <c r="OXK3" s="361"/>
      <c r="OXL3" s="361"/>
      <c r="OXM3" s="361"/>
      <c r="OXN3" s="361"/>
      <c r="OXO3" s="361"/>
      <c r="OXP3" s="361"/>
      <c r="OXQ3" s="361"/>
      <c r="OXR3" s="361"/>
      <c r="OXS3" s="361"/>
      <c r="OXT3" s="361"/>
      <c r="OXU3" s="361"/>
      <c r="OXV3" s="361"/>
      <c r="OXW3" s="361"/>
      <c r="OXX3" s="361"/>
      <c r="OXY3" s="361"/>
      <c r="OXZ3" s="361"/>
      <c r="OYA3" s="361"/>
      <c r="OYB3" s="361"/>
      <c r="OYC3" s="361"/>
      <c r="OYD3" s="361"/>
      <c r="OYE3" s="361"/>
      <c r="OYF3" s="361"/>
      <c r="OYG3" s="361"/>
      <c r="OYH3" s="361"/>
      <c r="OYI3" s="361"/>
      <c r="OYJ3" s="361"/>
      <c r="OYK3" s="361"/>
      <c r="OYL3" s="361"/>
      <c r="OYM3" s="361"/>
      <c r="OYN3" s="361"/>
      <c r="OYO3" s="361"/>
      <c r="OYP3" s="361"/>
      <c r="OYQ3" s="361"/>
      <c r="OYR3" s="361"/>
      <c r="OYS3" s="361"/>
      <c r="OYT3" s="361"/>
      <c r="OYU3" s="361"/>
      <c r="OYV3" s="361"/>
      <c r="OYW3" s="361"/>
      <c r="OYX3" s="361"/>
      <c r="OYY3" s="361"/>
      <c r="OYZ3" s="361"/>
      <c r="OZA3" s="361"/>
      <c r="OZB3" s="361"/>
      <c r="OZC3" s="361"/>
      <c r="OZD3" s="361"/>
      <c r="OZE3" s="361"/>
      <c r="OZF3" s="361"/>
      <c r="OZG3" s="361"/>
      <c r="OZH3" s="361"/>
      <c r="OZI3" s="361"/>
      <c r="OZJ3" s="361"/>
      <c r="OZK3" s="361"/>
      <c r="OZL3" s="361"/>
      <c r="OZM3" s="361"/>
      <c r="OZN3" s="361"/>
      <c r="OZO3" s="361"/>
      <c r="OZP3" s="361"/>
      <c r="OZQ3" s="361"/>
      <c r="OZR3" s="361"/>
      <c r="OZS3" s="361"/>
      <c r="OZT3" s="361"/>
      <c r="OZU3" s="361"/>
      <c r="OZV3" s="361"/>
      <c r="OZW3" s="361"/>
      <c r="OZX3" s="361"/>
      <c r="OZY3" s="361"/>
      <c r="OZZ3" s="361"/>
      <c r="PAA3" s="361"/>
      <c r="PAB3" s="361"/>
      <c r="PAC3" s="361"/>
      <c r="PAD3" s="361"/>
      <c r="PAE3" s="361"/>
      <c r="PAF3" s="361"/>
      <c r="PAG3" s="361"/>
      <c r="PAH3" s="361"/>
      <c r="PAI3" s="361"/>
      <c r="PAJ3" s="361"/>
      <c r="PAK3" s="361"/>
      <c r="PAL3" s="361"/>
      <c r="PAM3" s="361"/>
      <c r="PAN3" s="361"/>
      <c r="PAO3" s="361"/>
      <c r="PAP3" s="361"/>
      <c r="PAQ3" s="361"/>
      <c r="PAR3" s="361"/>
      <c r="PAS3" s="361"/>
      <c r="PAT3" s="361"/>
      <c r="PAU3" s="361"/>
      <c r="PAV3" s="361"/>
      <c r="PAW3" s="361"/>
      <c r="PAX3" s="361"/>
      <c r="PAY3" s="361"/>
      <c r="PAZ3" s="361"/>
      <c r="PBA3" s="361"/>
      <c r="PBB3" s="361"/>
      <c r="PBC3" s="361"/>
      <c r="PBD3" s="361"/>
      <c r="PBE3" s="361"/>
      <c r="PBF3" s="361"/>
      <c r="PBG3" s="361"/>
      <c r="PBH3" s="361"/>
      <c r="PBI3" s="361"/>
      <c r="PBJ3" s="361"/>
      <c r="PBK3" s="361"/>
      <c r="PBL3" s="361"/>
      <c r="PBM3" s="361"/>
      <c r="PBN3" s="361"/>
      <c r="PBO3" s="361"/>
      <c r="PBP3" s="361"/>
      <c r="PBQ3" s="361"/>
      <c r="PBR3" s="361"/>
      <c r="PBS3" s="361"/>
      <c r="PBT3" s="361"/>
      <c r="PBU3" s="361"/>
      <c r="PBV3" s="361"/>
      <c r="PBW3" s="361"/>
      <c r="PBX3" s="361"/>
      <c r="PBY3" s="361"/>
      <c r="PBZ3" s="361"/>
      <c r="PCA3" s="361"/>
      <c r="PCB3" s="361"/>
      <c r="PCC3" s="361"/>
      <c r="PCD3" s="361"/>
      <c r="PCE3" s="361"/>
      <c r="PCF3" s="361"/>
      <c r="PCG3" s="361"/>
      <c r="PCH3" s="361"/>
      <c r="PCI3" s="361"/>
      <c r="PCJ3" s="361"/>
      <c r="PCK3" s="361"/>
      <c r="PCL3" s="361"/>
      <c r="PCM3" s="361"/>
      <c r="PCN3" s="361"/>
      <c r="PCO3" s="361"/>
      <c r="PCP3" s="361"/>
      <c r="PCQ3" s="361"/>
      <c r="PCR3" s="361"/>
      <c r="PCS3" s="361"/>
      <c r="PCT3" s="361"/>
      <c r="PCU3" s="361"/>
      <c r="PCV3" s="361"/>
      <c r="PCW3" s="361"/>
      <c r="PCX3" s="361"/>
      <c r="PCY3" s="361"/>
      <c r="PCZ3" s="361"/>
      <c r="PDA3" s="361"/>
      <c r="PDB3" s="361"/>
      <c r="PDC3" s="361"/>
      <c r="PDD3" s="361"/>
      <c r="PDE3" s="361"/>
      <c r="PDF3" s="361"/>
      <c r="PDG3" s="361"/>
      <c r="PDH3" s="361"/>
      <c r="PDI3" s="361"/>
      <c r="PDJ3" s="361"/>
      <c r="PDK3" s="361"/>
      <c r="PDL3" s="361"/>
      <c r="PDM3" s="361"/>
      <c r="PDN3" s="361"/>
      <c r="PDO3" s="361"/>
      <c r="PDP3" s="361"/>
      <c r="PDQ3" s="361"/>
      <c r="PDR3" s="361"/>
      <c r="PDS3" s="361"/>
      <c r="PDT3" s="361"/>
      <c r="PDU3" s="361"/>
      <c r="PDV3" s="361"/>
      <c r="PDW3" s="361"/>
      <c r="PDX3" s="361"/>
      <c r="PDY3" s="361"/>
      <c r="PDZ3" s="361"/>
      <c r="PEA3" s="361"/>
      <c r="PEB3" s="361"/>
      <c r="PEC3" s="361"/>
      <c r="PED3" s="361"/>
      <c r="PEE3" s="361"/>
      <c r="PEF3" s="361"/>
      <c r="PEG3" s="361"/>
      <c r="PEH3" s="361"/>
      <c r="PEI3" s="361"/>
      <c r="PEJ3" s="361"/>
      <c r="PEK3" s="361"/>
      <c r="PEL3" s="361"/>
      <c r="PEM3" s="361"/>
      <c r="PEN3" s="361"/>
      <c r="PEO3" s="361"/>
      <c r="PEP3" s="361"/>
      <c r="PEQ3" s="361"/>
      <c r="PER3" s="361"/>
      <c r="PES3" s="361"/>
      <c r="PET3" s="361"/>
      <c r="PEU3" s="361"/>
      <c r="PEV3" s="361"/>
      <c r="PEW3" s="361"/>
      <c r="PEX3" s="361"/>
      <c r="PEY3" s="361"/>
      <c r="PEZ3" s="361"/>
      <c r="PFA3" s="361"/>
      <c r="PFB3" s="361"/>
      <c r="PFC3" s="361"/>
      <c r="PFD3" s="361"/>
      <c r="PFE3" s="361"/>
      <c r="PFF3" s="361"/>
      <c r="PFG3" s="361"/>
      <c r="PFH3" s="361"/>
      <c r="PFI3" s="361"/>
      <c r="PFJ3" s="361"/>
      <c r="PFK3" s="361"/>
      <c r="PFL3" s="361"/>
      <c r="PFM3" s="361"/>
      <c r="PFN3" s="361"/>
      <c r="PFO3" s="361"/>
      <c r="PFP3" s="361"/>
      <c r="PFQ3" s="361"/>
      <c r="PFR3" s="361"/>
      <c r="PFS3" s="361"/>
      <c r="PFT3" s="361"/>
      <c r="PFU3" s="361"/>
      <c r="PFV3" s="361"/>
      <c r="PFW3" s="361"/>
      <c r="PFX3" s="361"/>
      <c r="PFY3" s="361"/>
      <c r="PFZ3" s="361"/>
      <c r="PGA3" s="361"/>
      <c r="PGB3" s="361"/>
      <c r="PGC3" s="361"/>
      <c r="PGD3" s="361"/>
      <c r="PGE3" s="361"/>
      <c r="PGF3" s="361"/>
      <c r="PGG3" s="361"/>
      <c r="PGH3" s="361"/>
      <c r="PGI3" s="361"/>
      <c r="PGJ3" s="361"/>
      <c r="PGK3" s="361"/>
      <c r="PGL3" s="361"/>
      <c r="PGM3" s="361"/>
      <c r="PGN3" s="361"/>
      <c r="PGO3" s="361"/>
      <c r="PGP3" s="361"/>
      <c r="PGQ3" s="361"/>
      <c r="PGR3" s="361"/>
      <c r="PGS3" s="361"/>
      <c r="PGT3" s="361"/>
      <c r="PGU3" s="361"/>
      <c r="PGV3" s="361"/>
      <c r="PGW3" s="361"/>
      <c r="PGX3" s="361"/>
      <c r="PGY3" s="361"/>
      <c r="PGZ3" s="361"/>
      <c r="PHA3" s="361"/>
      <c r="PHB3" s="361"/>
      <c r="PHC3" s="361"/>
      <c r="PHD3" s="361"/>
      <c r="PHE3" s="361"/>
      <c r="PHF3" s="361"/>
      <c r="PHG3" s="361"/>
      <c r="PHH3" s="361"/>
      <c r="PHI3" s="361"/>
      <c r="PHJ3" s="361"/>
      <c r="PHK3" s="361"/>
      <c r="PHL3" s="361"/>
      <c r="PHM3" s="361"/>
      <c r="PHN3" s="361"/>
      <c r="PHO3" s="361"/>
      <c r="PHP3" s="361"/>
      <c r="PHQ3" s="361"/>
      <c r="PHR3" s="361"/>
      <c r="PHS3" s="361"/>
      <c r="PHT3" s="361"/>
      <c r="PHU3" s="361"/>
      <c r="PHV3" s="361"/>
      <c r="PHW3" s="361"/>
      <c r="PHX3" s="361"/>
      <c r="PHY3" s="361"/>
      <c r="PHZ3" s="361"/>
      <c r="PIA3" s="361"/>
      <c r="PIB3" s="361"/>
      <c r="PIC3" s="361"/>
      <c r="PID3" s="361"/>
      <c r="PIE3" s="361"/>
      <c r="PIF3" s="361"/>
      <c r="PIG3" s="361"/>
      <c r="PIH3" s="361"/>
      <c r="PII3" s="361"/>
      <c r="PIJ3" s="361"/>
      <c r="PIK3" s="361"/>
      <c r="PIL3" s="361"/>
      <c r="PIM3" s="361"/>
      <c r="PIN3" s="361"/>
      <c r="PIO3" s="361"/>
      <c r="PIP3" s="361"/>
      <c r="PIQ3" s="361"/>
      <c r="PIR3" s="361"/>
      <c r="PIS3" s="361"/>
      <c r="PIT3" s="361"/>
      <c r="PIU3" s="361"/>
      <c r="PIV3" s="361"/>
      <c r="PIW3" s="361"/>
      <c r="PIX3" s="361"/>
      <c r="PIY3" s="361"/>
      <c r="PIZ3" s="361"/>
      <c r="PJA3" s="361"/>
      <c r="PJB3" s="361"/>
      <c r="PJC3" s="361"/>
      <c r="PJD3" s="361"/>
      <c r="PJE3" s="361"/>
      <c r="PJF3" s="361"/>
      <c r="PJG3" s="361"/>
      <c r="PJH3" s="361"/>
      <c r="PJI3" s="361"/>
      <c r="PJJ3" s="361"/>
      <c r="PJK3" s="361"/>
      <c r="PJL3" s="361"/>
      <c r="PJM3" s="361"/>
      <c r="PJN3" s="361"/>
      <c r="PJO3" s="361"/>
      <c r="PJP3" s="361"/>
      <c r="PJQ3" s="361"/>
      <c r="PJR3" s="361"/>
      <c r="PJS3" s="361"/>
      <c r="PJT3" s="361"/>
      <c r="PJU3" s="361"/>
      <c r="PJV3" s="361"/>
      <c r="PJW3" s="361"/>
      <c r="PJX3" s="361"/>
      <c r="PJY3" s="361"/>
      <c r="PJZ3" s="361"/>
      <c r="PKA3" s="361"/>
      <c r="PKB3" s="361"/>
      <c r="PKC3" s="361"/>
      <c r="PKD3" s="361"/>
      <c r="PKE3" s="361"/>
      <c r="PKF3" s="361"/>
      <c r="PKG3" s="361"/>
      <c r="PKH3" s="361"/>
      <c r="PKI3" s="361"/>
      <c r="PKJ3" s="361"/>
      <c r="PKK3" s="361"/>
      <c r="PKL3" s="361"/>
      <c r="PKM3" s="361"/>
      <c r="PKN3" s="361"/>
      <c r="PKO3" s="361"/>
      <c r="PKP3" s="361"/>
      <c r="PKQ3" s="361"/>
      <c r="PKR3" s="361"/>
      <c r="PKS3" s="361"/>
      <c r="PKT3" s="361"/>
      <c r="PKU3" s="361"/>
      <c r="PKV3" s="361"/>
      <c r="PKW3" s="361"/>
      <c r="PKX3" s="361"/>
      <c r="PKY3" s="361"/>
      <c r="PKZ3" s="361"/>
      <c r="PLA3" s="361"/>
      <c r="PLB3" s="361"/>
      <c r="PLC3" s="361"/>
      <c r="PLD3" s="361"/>
      <c r="PLE3" s="361"/>
      <c r="PLF3" s="361"/>
      <c r="PLG3" s="361"/>
      <c r="PLH3" s="361"/>
      <c r="PLI3" s="361"/>
      <c r="PLJ3" s="361"/>
      <c r="PLK3" s="361"/>
      <c r="PLL3" s="361"/>
      <c r="PLM3" s="361"/>
      <c r="PLN3" s="361"/>
      <c r="PLO3" s="361"/>
      <c r="PLP3" s="361"/>
      <c r="PLQ3" s="361"/>
      <c r="PLR3" s="361"/>
      <c r="PLS3" s="361"/>
      <c r="PLT3" s="361"/>
      <c r="PLU3" s="361"/>
      <c r="PLV3" s="361"/>
      <c r="PLW3" s="361"/>
      <c r="PLX3" s="361"/>
      <c r="PLY3" s="361"/>
      <c r="PLZ3" s="361"/>
      <c r="PMA3" s="361"/>
      <c r="PMB3" s="361"/>
      <c r="PMC3" s="361"/>
      <c r="PMD3" s="361"/>
      <c r="PME3" s="361"/>
      <c r="PMF3" s="361"/>
      <c r="PMG3" s="361"/>
      <c r="PMH3" s="361"/>
      <c r="PMI3" s="361"/>
      <c r="PMJ3" s="361"/>
      <c r="PMK3" s="361"/>
      <c r="PML3" s="361"/>
      <c r="PMM3" s="361"/>
      <c r="PMN3" s="361"/>
      <c r="PMO3" s="361"/>
      <c r="PMP3" s="361"/>
      <c r="PMQ3" s="361"/>
      <c r="PMR3" s="361"/>
      <c r="PMS3" s="361"/>
      <c r="PMT3" s="361"/>
      <c r="PMU3" s="361"/>
      <c r="PMV3" s="361"/>
      <c r="PMW3" s="361"/>
      <c r="PMX3" s="361"/>
      <c r="PMY3" s="361"/>
      <c r="PMZ3" s="361"/>
      <c r="PNA3" s="361"/>
      <c r="PNB3" s="361"/>
      <c r="PNC3" s="361"/>
      <c r="PND3" s="361"/>
      <c r="PNE3" s="361"/>
      <c r="PNF3" s="361"/>
      <c r="PNG3" s="361"/>
      <c r="PNH3" s="361"/>
      <c r="PNI3" s="361"/>
      <c r="PNJ3" s="361"/>
      <c r="PNK3" s="361"/>
      <c r="PNL3" s="361"/>
      <c r="PNM3" s="361"/>
      <c r="PNN3" s="361"/>
      <c r="PNO3" s="361"/>
      <c r="PNP3" s="361"/>
      <c r="PNQ3" s="361"/>
      <c r="PNR3" s="361"/>
      <c r="PNS3" s="361"/>
      <c r="PNT3" s="361"/>
      <c r="PNU3" s="361"/>
      <c r="PNV3" s="361"/>
      <c r="PNW3" s="361"/>
      <c r="PNX3" s="361"/>
      <c r="PNY3" s="361"/>
      <c r="PNZ3" s="361"/>
      <c r="POA3" s="361"/>
      <c r="POB3" s="361"/>
      <c r="POC3" s="361"/>
      <c r="POD3" s="361"/>
      <c r="POE3" s="361"/>
      <c r="POF3" s="361"/>
      <c r="POG3" s="361"/>
      <c r="POH3" s="361"/>
      <c r="POI3" s="361"/>
      <c r="POJ3" s="361"/>
      <c r="POK3" s="361"/>
      <c r="POL3" s="361"/>
      <c r="POM3" s="361"/>
      <c r="PON3" s="361"/>
      <c r="POO3" s="361"/>
      <c r="POP3" s="361"/>
      <c r="POQ3" s="361"/>
      <c r="POR3" s="361"/>
      <c r="POS3" s="361"/>
      <c r="POT3" s="361"/>
      <c r="POU3" s="361"/>
      <c r="POV3" s="361"/>
      <c r="POW3" s="361"/>
      <c r="POX3" s="361"/>
      <c r="POY3" s="361"/>
      <c r="POZ3" s="361"/>
      <c r="PPA3" s="361"/>
      <c r="PPB3" s="361"/>
      <c r="PPC3" s="361"/>
      <c r="PPD3" s="361"/>
      <c r="PPE3" s="361"/>
      <c r="PPF3" s="361"/>
      <c r="PPG3" s="361"/>
      <c r="PPH3" s="361"/>
      <c r="PPI3" s="361"/>
      <c r="PPJ3" s="361"/>
      <c r="PPK3" s="361"/>
      <c r="PPL3" s="361"/>
      <c r="PPM3" s="361"/>
      <c r="PPN3" s="361"/>
      <c r="PPO3" s="361"/>
      <c r="PPP3" s="361"/>
      <c r="PPQ3" s="361"/>
      <c r="PPR3" s="361"/>
      <c r="PPS3" s="361"/>
      <c r="PPT3" s="361"/>
      <c r="PPU3" s="361"/>
      <c r="PPV3" s="361"/>
      <c r="PPW3" s="361"/>
      <c r="PPX3" s="361"/>
      <c r="PPY3" s="361"/>
      <c r="PPZ3" s="361"/>
      <c r="PQA3" s="361"/>
      <c r="PQB3" s="361"/>
      <c r="PQC3" s="361"/>
      <c r="PQD3" s="361"/>
      <c r="PQE3" s="361"/>
      <c r="PQF3" s="361"/>
      <c r="PQG3" s="361"/>
      <c r="PQH3" s="361"/>
      <c r="PQI3" s="361"/>
      <c r="PQJ3" s="361"/>
      <c r="PQK3" s="361"/>
      <c r="PQL3" s="361"/>
      <c r="PQM3" s="361"/>
      <c r="PQN3" s="361"/>
      <c r="PQO3" s="361"/>
      <c r="PQP3" s="361"/>
      <c r="PQQ3" s="361"/>
      <c r="PQR3" s="361"/>
      <c r="PQS3" s="361"/>
      <c r="PQT3" s="361"/>
      <c r="PQU3" s="361"/>
      <c r="PQV3" s="361"/>
      <c r="PQW3" s="361"/>
      <c r="PQX3" s="361"/>
      <c r="PQY3" s="361"/>
      <c r="PQZ3" s="361"/>
      <c r="PRA3" s="361"/>
      <c r="PRB3" s="361"/>
      <c r="PRC3" s="361"/>
      <c r="PRD3" s="361"/>
      <c r="PRE3" s="361"/>
      <c r="PRF3" s="361"/>
      <c r="PRG3" s="361"/>
      <c r="PRH3" s="361"/>
      <c r="PRI3" s="361"/>
      <c r="PRJ3" s="361"/>
      <c r="PRK3" s="361"/>
      <c r="PRL3" s="361"/>
      <c r="PRM3" s="361"/>
      <c r="PRN3" s="361"/>
      <c r="PRO3" s="361"/>
      <c r="PRP3" s="361"/>
      <c r="PRQ3" s="361"/>
      <c r="PRR3" s="361"/>
      <c r="PRS3" s="361"/>
      <c r="PRT3" s="361"/>
      <c r="PRU3" s="361"/>
      <c r="PRV3" s="361"/>
      <c r="PRW3" s="361"/>
      <c r="PRX3" s="361"/>
      <c r="PRY3" s="361"/>
      <c r="PRZ3" s="361"/>
      <c r="PSA3" s="361"/>
      <c r="PSB3" s="361"/>
      <c r="PSC3" s="361"/>
      <c r="PSD3" s="361"/>
      <c r="PSE3" s="361"/>
      <c r="PSF3" s="361"/>
      <c r="PSG3" s="361"/>
      <c r="PSH3" s="361"/>
      <c r="PSI3" s="361"/>
      <c r="PSJ3" s="361"/>
      <c r="PSK3" s="361"/>
      <c r="PSL3" s="361"/>
      <c r="PSM3" s="361"/>
      <c r="PSN3" s="361"/>
      <c r="PSO3" s="361"/>
      <c r="PSP3" s="361"/>
      <c r="PSQ3" s="361"/>
      <c r="PSR3" s="361"/>
      <c r="PSS3" s="361"/>
      <c r="PST3" s="361"/>
      <c r="PSU3" s="361"/>
      <c r="PSV3" s="361"/>
      <c r="PSW3" s="361"/>
      <c r="PSX3" s="361"/>
      <c r="PSY3" s="361"/>
      <c r="PSZ3" s="361"/>
      <c r="PTA3" s="361"/>
      <c r="PTB3" s="361"/>
      <c r="PTC3" s="361"/>
      <c r="PTD3" s="361"/>
      <c r="PTE3" s="361"/>
      <c r="PTF3" s="361"/>
      <c r="PTG3" s="361"/>
      <c r="PTH3" s="361"/>
      <c r="PTI3" s="361"/>
      <c r="PTJ3" s="361"/>
      <c r="PTK3" s="361"/>
      <c r="PTL3" s="361"/>
      <c r="PTM3" s="361"/>
      <c r="PTN3" s="361"/>
      <c r="PTO3" s="361"/>
      <c r="PTP3" s="361"/>
      <c r="PTQ3" s="361"/>
      <c r="PTR3" s="361"/>
      <c r="PTS3" s="361"/>
      <c r="PTT3" s="361"/>
      <c r="PTU3" s="361"/>
      <c r="PTV3" s="361"/>
      <c r="PTW3" s="361"/>
      <c r="PTX3" s="361"/>
      <c r="PTY3" s="361"/>
      <c r="PTZ3" s="361"/>
      <c r="PUA3" s="361"/>
      <c r="PUB3" s="361"/>
      <c r="PUC3" s="361"/>
      <c r="PUD3" s="361"/>
      <c r="PUE3" s="361"/>
      <c r="PUF3" s="361"/>
      <c r="PUG3" s="361"/>
      <c r="PUH3" s="361"/>
      <c r="PUI3" s="361"/>
      <c r="PUJ3" s="361"/>
      <c r="PUK3" s="361"/>
      <c r="PUL3" s="361"/>
      <c r="PUM3" s="361"/>
      <c r="PUN3" s="361"/>
      <c r="PUO3" s="361"/>
      <c r="PUP3" s="361"/>
      <c r="PUQ3" s="361"/>
      <c r="PUR3" s="361"/>
      <c r="PUS3" s="361"/>
      <c r="PUT3" s="361"/>
      <c r="PUU3" s="361"/>
      <c r="PUV3" s="361"/>
      <c r="PUW3" s="361"/>
      <c r="PUX3" s="361"/>
      <c r="PUY3" s="361"/>
      <c r="PUZ3" s="361"/>
      <c r="PVA3" s="361"/>
      <c r="PVB3" s="361"/>
      <c r="PVC3" s="361"/>
      <c r="PVD3" s="361"/>
      <c r="PVE3" s="361"/>
      <c r="PVF3" s="361"/>
      <c r="PVG3" s="361"/>
      <c r="PVH3" s="361"/>
      <c r="PVI3" s="361"/>
      <c r="PVJ3" s="361"/>
      <c r="PVK3" s="361"/>
      <c r="PVL3" s="361"/>
      <c r="PVM3" s="361"/>
      <c r="PVN3" s="361"/>
      <c r="PVO3" s="361"/>
      <c r="PVP3" s="361"/>
      <c r="PVQ3" s="361"/>
      <c r="PVR3" s="361"/>
      <c r="PVS3" s="361"/>
      <c r="PVT3" s="361"/>
      <c r="PVU3" s="361"/>
      <c r="PVV3" s="361"/>
      <c r="PVW3" s="361"/>
      <c r="PVX3" s="361"/>
      <c r="PVY3" s="361"/>
      <c r="PVZ3" s="361"/>
      <c r="PWA3" s="361"/>
      <c r="PWB3" s="361"/>
      <c r="PWC3" s="361"/>
      <c r="PWD3" s="361"/>
      <c r="PWE3" s="361"/>
      <c r="PWF3" s="361"/>
      <c r="PWG3" s="361"/>
      <c r="PWH3" s="361"/>
      <c r="PWI3" s="361"/>
      <c r="PWJ3" s="361"/>
      <c r="PWK3" s="361"/>
      <c r="PWL3" s="361"/>
      <c r="PWM3" s="361"/>
      <c r="PWN3" s="361"/>
      <c r="PWO3" s="361"/>
      <c r="PWP3" s="361"/>
      <c r="PWQ3" s="361"/>
      <c r="PWR3" s="361"/>
      <c r="PWS3" s="361"/>
      <c r="PWT3" s="361"/>
      <c r="PWU3" s="361"/>
      <c r="PWV3" s="361"/>
      <c r="PWW3" s="361"/>
      <c r="PWX3" s="361"/>
      <c r="PWY3" s="361"/>
      <c r="PWZ3" s="361"/>
      <c r="PXA3" s="361"/>
      <c r="PXB3" s="361"/>
      <c r="PXC3" s="361"/>
      <c r="PXD3" s="361"/>
      <c r="PXE3" s="361"/>
      <c r="PXF3" s="361"/>
      <c r="PXG3" s="361"/>
      <c r="PXH3" s="361"/>
      <c r="PXI3" s="361"/>
      <c r="PXJ3" s="361"/>
      <c r="PXK3" s="361"/>
      <c r="PXL3" s="361"/>
      <c r="PXM3" s="361"/>
      <c r="PXN3" s="361"/>
      <c r="PXO3" s="361"/>
      <c r="PXP3" s="361"/>
      <c r="PXQ3" s="361"/>
      <c r="PXR3" s="361"/>
      <c r="PXS3" s="361"/>
      <c r="PXT3" s="361"/>
      <c r="PXU3" s="361"/>
      <c r="PXV3" s="361"/>
      <c r="PXW3" s="361"/>
      <c r="PXX3" s="361"/>
      <c r="PXY3" s="361"/>
      <c r="PXZ3" s="361"/>
      <c r="PYA3" s="361"/>
      <c r="PYB3" s="361"/>
      <c r="PYC3" s="361"/>
      <c r="PYD3" s="361"/>
      <c r="PYE3" s="361"/>
      <c r="PYF3" s="361"/>
      <c r="PYG3" s="361"/>
      <c r="PYH3" s="361"/>
      <c r="PYI3" s="361"/>
      <c r="PYJ3" s="361"/>
      <c r="PYK3" s="361"/>
      <c r="PYL3" s="361"/>
      <c r="PYM3" s="361"/>
      <c r="PYN3" s="361"/>
      <c r="PYO3" s="361"/>
      <c r="PYP3" s="361"/>
      <c r="PYQ3" s="361"/>
      <c r="PYR3" s="361"/>
      <c r="PYS3" s="361"/>
      <c r="PYT3" s="361"/>
      <c r="PYU3" s="361"/>
      <c r="PYV3" s="361"/>
      <c r="PYW3" s="361"/>
      <c r="PYX3" s="361"/>
      <c r="PYY3" s="361"/>
      <c r="PYZ3" s="361"/>
      <c r="PZA3" s="361"/>
      <c r="PZB3" s="361"/>
      <c r="PZC3" s="361"/>
      <c r="PZD3" s="361"/>
      <c r="PZE3" s="361"/>
      <c r="PZF3" s="361"/>
      <c r="PZG3" s="361"/>
      <c r="PZH3" s="361"/>
      <c r="PZI3" s="361"/>
      <c r="PZJ3" s="361"/>
      <c r="PZK3" s="361"/>
      <c r="PZL3" s="361"/>
      <c r="PZM3" s="361"/>
      <c r="PZN3" s="361"/>
      <c r="PZO3" s="361"/>
      <c r="PZP3" s="361"/>
      <c r="PZQ3" s="361"/>
      <c r="PZR3" s="361"/>
      <c r="PZS3" s="361"/>
      <c r="PZT3" s="361"/>
      <c r="PZU3" s="361"/>
      <c r="PZV3" s="361"/>
      <c r="PZW3" s="361"/>
      <c r="PZX3" s="361"/>
      <c r="PZY3" s="361"/>
      <c r="PZZ3" s="361"/>
      <c r="QAA3" s="361"/>
      <c r="QAB3" s="361"/>
      <c r="QAC3" s="361"/>
      <c r="QAD3" s="361"/>
      <c r="QAE3" s="361"/>
      <c r="QAF3" s="361"/>
      <c r="QAG3" s="361"/>
      <c r="QAH3" s="361"/>
      <c r="QAI3" s="361"/>
      <c r="QAJ3" s="361"/>
      <c r="QAK3" s="361"/>
      <c r="QAL3" s="361"/>
      <c r="QAM3" s="361"/>
      <c r="QAN3" s="361"/>
      <c r="QAO3" s="361"/>
      <c r="QAP3" s="361"/>
      <c r="QAQ3" s="361"/>
      <c r="QAR3" s="361"/>
      <c r="QAS3" s="361"/>
      <c r="QAT3" s="361"/>
      <c r="QAU3" s="361"/>
      <c r="QAV3" s="361"/>
      <c r="QAW3" s="361"/>
      <c r="QAX3" s="361"/>
      <c r="QAY3" s="361"/>
      <c r="QAZ3" s="361"/>
      <c r="QBA3" s="361"/>
      <c r="QBB3" s="361"/>
      <c r="QBC3" s="361"/>
      <c r="QBD3" s="361"/>
      <c r="QBE3" s="361"/>
      <c r="QBF3" s="361"/>
      <c r="QBG3" s="361"/>
      <c r="QBH3" s="361"/>
      <c r="QBI3" s="361"/>
      <c r="QBJ3" s="361"/>
      <c r="QBK3" s="361"/>
      <c r="QBL3" s="361"/>
      <c r="QBM3" s="361"/>
      <c r="QBN3" s="361"/>
      <c r="QBO3" s="361"/>
      <c r="QBP3" s="361"/>
      <c r="QBQ3" s="361"/>
      <c r="QBR3" s="361"/>
      <c r="QBS3" s="361"/>
      <c r="QBT3" s="361"/>
      <c r="QBU3" s="361"/>
      <c r="QBV3" s="361"/>
      <c r="QBW3" s="361"/>
      <c r="QBX3" s="361"/>
      <c r="QBY3" s="361"/>
      <c r="QBZ3" s="361"/>
      <c r="QCA3" s="361"/>
      <c r="QCB3" s="361"/>
      <c r="QCC3" s="361"/>
      <c r="QCD3" s="361"/>
      <c r="QCE3" s="361"/>
      <c r="QCF3" s="361"/>
      <c r="QCG3" s="361"/>
      <c r="QCH3" s="361"/>
      <c r="QCI3" s="361"/>
      <c r="QCJ3" s="361"/>
      <c r="QCK3" s="361"/>
      <c r="QCL3" s="361"/>
      <c r="QCM3" s="361"/>
      <c r="QCN3" s="361"/>
      <c r="QCO3" s="361"/>
      <c r="QCP3" s="361"/>
      <c r="QCQ3" s="361"/>
      <c r="QCR3" s="361"/>
      <c r="QCS3" s="361"/>
      <c r="QCT3" s="361"/>
      <c r="QCU3" s="361"/>
      <c r="QCV3" s="361"/>
      <c r="QCW3" s="361"/>
      <c r="QCX3" s="361"/>
      <c r="QCY3" s="361"/>
      <c r="QCZ3" s="361"/>
      <c r="QDA3" s="361"/>
      <c r="QDB3" s="361"/>
      <c r="QDC3" s="361"/>
      <c r="QDD3" s="361"/>
      <c r="QDE3" s="361"/>
      <c r="QDF3" s="361"/>
      <c r="QDG3" s="361"/>
      <c r="QDH3" s="361"/>
      <c r="QDI3" s="361"/>
      <c r="QDJ3" s="361"/>
      <c r="QDK3" s="361"/>
      <c r="QDL3" s="361"/>
      <c r="QDM3" s="361"/>
      <c r="QDN3" s="361"/>
      <c r="QDO3" s="361"/>
      <c r="QDP3" s="361"/>
      <c r="QDQ3" s="361"/>
      <c r="QDR3" s="361"/>
      <c r="QDS3" s="361"/>
      <c r="QDT3" s="361"/>
      <c r="QDU3" s="361"/>
      <c r="QDV3" s="361"/>
      <c r="QDW3" s="361"/>
      <c r="QDX3" s="361"/>
      <c r="QDY3" s="361"/>
      <c r="QDZ3" s="361"/>
      <c r="QEA3" s="361"/>
      <c r="QEB3" s="361"/>
      <c r="QEC3" s="361"/>
      <c r="QED3" s="361"/>
      <c r="QEE3" s="361"/>
      <c r="QEF3" s="361"/>
      <c r="QEG3" s="361"/>
      <c r="QEH3" s="361"/>
      <c r="QEI3" s="361"/>
      <c r="QEJ3" s="361"/>
      <c r="QEK3" s="361"/>
      <c r="QEL3" s="361"/>
      <c r="QEM3" s="361"/>
      <c r="QEN3" s="361"/>
      <c r="QEO3" s="361"/>
      <c r="QEP3" s="361"/>
      <c r="QEQ3" s="361"/>
      <c r="QER3" s="361"/>
      <c r="QES3" s="361"/>
      <c r="QET3" s="361"/>
      <c r="QEU3" s="361"/>
      <c r="QEV3" s="361"/>
      <c r="QEW3" s="361"/>
      <c r="QEX3" s="361"/>
      <c r="QEY3" s="361"/>
      <c r="QEZ3" s="361"/>
      <c r="QFA3" s="361"/>
      <c r="QFB3" s="361"/>
      <c r="QFC3" s="361"/>
      <c r="QFD3" s="361"/>
      <c r="QFE3" s="361"/>
      <c r="QFF3" s="361"/>
      <c r="QFG3" s="361"/>
      <c r="QFH3" s="361"/>
      <c r="QFI3" s="361"/>
      <c r="QFJ3" s="361"/>
      <c r="QFK3" s="361"/>
      <c r="QFL3" s="361"/>
      <c r="QFM3" s="361"/>
      <c r="QFN3" s="361"/>
      <c r="QFO3" s="361"/>
      <c r="QFP3" s="361"/>
      <c r="QFQ3" s="361"/>
      <c r="QFR3" s="361"/>
      <c r="QFS3" s="361"/>
      <c r="QFT3" s="361"/>
      <c r="QFU3" s="361"/>
      <c r="QFV3" s="361"/>
      <c r="QFW3" s="361"/>
      <c r="QFX3" s="361"/>
      <c r="QFY3" s="361"/>
      <c r="QFZ3" s="361"/>
      <c r="QGA3" s="361"/>
      <c r="QGB3" s="361"/>
      <c r="QGC3" s="361"/>
      <c r="QGD3" s="361"/>
      <c r="QGE3" s="361"/>
      <c r="QGF3" s="361"/>
      <c r="QGG3" s="361"/>
      <c r="QGH3" s="361"/>
      <c r="QGI3" s="361"/>
      <c r="QGJ3" s="361"/>
      <c r="QGK3" s="361"/>
      <c r="QGL3" s="361"/>
      <c r="QGM3" s="361"/>
      <c r="QGN3" s="361"/>
      <c r="QGO3" s="361"/>
      <c r="QGP3" s="361"/>
      <c r="QGQ3" s="361"/>
      <c r="QGR3" s="361"/>
      <c r="QGS3" s="361"/>
      <c r="QGT3" s="361"/>
      <c r="QGU3" s="361"/>
      <c r="QGV3" s="361"/>
      <c r="QGW3" s="361"/>
      <c r="QGX3" s="361"/>
      <c r="QGY3" s="361"/>
      <c r="QGZ3" s="361"/>
      <c r="QHA3" s="361"/>
      <c r="QHB3" s="361"/>
      <c r="QHC3" s="361"/>
      <c r="QHD3" s="361"/>
      <c r="QHE3" s="361"/>
      <c r="QHF3" s="361"/>
      <c r="QHG3" s="361"/>
      <c r="QHH3" s="361"/>
      <c r="QHI3" s="361"/>
      <c r="QHJ3" s="361"/>
      <c r="QHK3" s="361"/>
      <c r="QHL3" s="361"/>
      <c r="QHM3" s="361"/>
      <c r="QHN3" s="361"/>
      <c r="QHO3" s="361"/>
      <c r="QHP3" s="361"/>
      <c r="QHQ3" s="361"/>
      <c r="QHR3" s="361"/>
      <c r="QHS3" s="361"/>
      <c r="QHT3" s="361"/>
      <c r="QHU3" s="361"/>
      <c r="QHV3" s="361"/>
      <c r="QHW3" s="361"/>
      <c r="QHX3" s="361"/>
      <c r="QHY3" s="361"/>
      <c r="QHZ3" s="361"/>
      <c r="QIA3" s="361"/>
      <c r="QIB3" s="361"/>
      <c r="QIC3" s="361"/>
      <c r="QID3" s="361"/>
      <c r="QIE3" s="361"/>
      <c r="QIF3" s="361"/>
      <c r="QIG3" s="361"/>
      <c r="QIH3" s="361"/>
      <c r="QII3" s="361"/>
      <c r="QIJ3" s="361"/>
      <c r="QIK3" s="361"/>
      <c r="QIL3" s="361"/>
      <c r="QIM3" s="361"/>
      <c r="QIN3" s="361"/>
      <c r="QIO3" s="361"/>
      <c r="QIP3" s="361"/>
      <c r="QIQ3" s="361"/>
      <c r="QIR3" s="361"/>
      <c r="QIS3" s="361"/>
      <c r="QIT3" s="361"/>
      <c r="QIU3" s="361"/>
      <c r="QIV3" s="361"/>
      <c r="QIW3" s="361"/>
      <c r="QIX3" s="361"/>
      <c r="QIY3" s="361"/>
      <c r="QIZ3" s="361"/>
      <c r="QJA3" s="361"/>
      <c r="QJB3" s="361"/>
      <c r="QJC3" s="361"/>
      <c r="QJD3" s="361"/>
      <c r="QJE3" s="361"/>
      <c r="QJF3" s="361"/>
      <c r="QJG3" s="361"/>
      <c r="QJH3" s="361"/>
      <c r="QJI3" s="361"/>
      <c r="QJJ3" s="361"/>
      <c r="QJK3" s="361"/>
      <c r="QJL3" s="361"/>
      <c r="QJM3" s="361"/>
      <c r="QJN3" s="361"/>
      <c r="QJO3" s="361"/>
      <c r="QJP3" s="361"/>
      <c r="QJQ3" s="361"/>
      <c r="QJR3" s="361"/>
      <c r="QJS3" s="361"/>
      <c r="QJT3" s="361"/>
      <c r="QJU3" s="361"/>
      <c r="QJV3" s="361"/>
      <c r="QJW3" s="361"/>
      <c r="QJX3" s="361"/>
      <c r="QJY3" s="361"/>
      <c r="QJZ3" s="361"/>
      <c r="QKA3" s="361"/>
      <c r="QKB3" s="361"/>
      <c r="QKC3" s="361"/>
      <c r="QKD3" s="361"/>
      <c r="QKE3" s="361"/>
      <c r="QKF3" s="361"/>
      <c r="QKG3" s="361"/>
      <c r="QKH3" s="361"/>
      <c r="QKI3" s="361"/>
      <c r="QKJ3" s="361"/>
      <c r="QKK3" s="361"/>
      <c r="QKL3" s="361"/>
      <c r="QKM3" s="361"/>
      <c r="QKN3" s="361"/>
      <c r="QKO3" s="361"/>
      <c r="QKP3" s="361"/>
      <c r="QKQ3" s="361"/>
      <c r="QKR3" s="361"/>
      <c r="QKS3" s="361"/>
      <c r="QKT3" s="361"/>
      <c r="QKU3" s="361"/>
      <c r="QKV3" s="361"/>
      <c r="QKW3" s="361"/>
      <c r="QKX3" s="361"/>
      <c r="QKY3" s="361"/>
      <c r="QKZ3" s="361"/>
      <c r="QLA3" s="361"/>
      <c r="QLB3" s="361"/>
      <c r="QLC3" s="361"/>
      <c r="QLD3" s="361"/>
      <c r="QLE3" s="361"/>
      <c r="QLF3" s="361"/>
      <c r="QLG3" s="361"/>
      <c r="QLH3" s="361"/>
      <c r="QLI3" s="361"/>
      <c r="QLJ3" s="361"/>
      <c r="QLK3" s="361"/>
      <c r="QLL3" s="361"/>
      <c r="QLM3" s="361"/>
      <c r="QLN3" s="361"/>
      <c r="QLO3" s="361"/>
      <c r="QLP3" s="361"/>
      <c r="QLQ3" s="361"/>
      <c r="QLR3" s="361"/>
      <c r="QLS3" s="361"/>
      <c r="QLT3" s="361"/>
      <c r="QLU3" s="361"/>
      <c r="QLV3" s="361"/>
      <c r="QLW3" s="361"/>
      <c r="QLX3" s="361"/>
      <c r="QLY3" s="361"/>
      <c r="QLZ3" s="361"/>
      <c r="QMA3" s="361"/>
      <c r="QMB3" s="361"/>
      <c r="QMC3" s="361"/>
      <c r="QMD3" s="361"/>
      <c r="QME3" s="361"/>
      <c r="QMF3" s="361"/>
      <c r="QMG3" s="361"/>
      <c r="QMH3" s="361"/>
      <c r="QMI3" s="361"/>
      <c r="QMJ3" s="361"/>
      <c r="QMK3" s="361"/>
      <c r="QML3" s="361"/>
      <c r="QMM3" s="361"/>
      <c r="QMN3" s="361"/>
      <c r="QMO3" s="361"/>
      <c r="QMP3" s="361"/>
      <c r="QMQ3" s="361"/>
      <c r="QMR3" s="361"/>
      <c r="QMS3" s="361"/>
      <c r="QMT3" s="361"/>
      <c r="QMU3" s="361"/>
      <c r="QMV3" s="361"/>
      <c r="QMW3" s="361"/>
      <c r="QMX3" s="361"/>
      <c r="QMY3" s="361"/>
      <c r="QMZ3" s="361"/>
      <c r="QNA3" s="361"/>
      <c r="QNB3" s="361"/>
      <c r="QNC3" s="361"/>
      <c r="QND3" s="361"/>
      <c r="QNE3" s="361"/>
      <c r="QNF3" s="361"/>
      <c r="QNG3" s="361"/>
      <c r="QNH3" s="361"/>
      <c r="QNI3" s="361"/>
      <c r="QNJ3" s="361"/>
      <c r="QNK3" s="361"/>
      <c r="QNL3" s="361"/>
      <c r="QNM3" s="361"/>
      <c r="QNN3" s="361"/>
      <c r="QNO3" s="361"/>
      <c r="QNP3" s="361"/>
      <c r="QNQ3" s="361"/>
      <c r="QNR3" s="361"/>
      <c r="QNS3" s="361"/>
      <c r="QNT3" s="361"/>
      <c r="QNU3" s="361"/>
      <c r="QNV3" s="361"/>
      <c r="QNW3" s="361"/>
      <c r="QNX3" s="361"/>
      <c r="QNY3" s="361"/>
      <c r="QNZ3" s="361"/>
      <c r="QOA3" s="361"/>
      <c r="QOB3" s="361"/>
      <c r="QOC3" s="361"/>
      <c r="QOD3" s="361"/>
      <c r="QOE3" s="361"/>
      <c r="QOF3" s="361"/>
      <c r="QOG3" s="361"/>
      <c r="QOH3" s="361"/>
      <c r="QOI3" s="361"/>
      <c r="QOJ3" s="361"/>
      <c r="QOK3" s="361"/>
      <c r="QOL3" s="361"/>
      <c r="QOM3" s="361"/>
      <c r="QON3" s="361"/>
      <c r="QOO3" s="361"/>
      <c r="QOP3" s="361"/>
      <c r="QOQ3" s="361"/>
      <c r="QOR3" s="361"/>
      <c r="QOS3" s="361"/>
      <c r="QOT3" s="361"/>
      <c r="QOU3" s="361"/>
      <c r="QOV3" s="361"/>
      <c r="QOW3" s="361"/>
      <c r="QOX3" s="361"/>
      <c r="QOY3" s="361"/>
      <c r="QOZ3" s="361"/>
      <c r="QPA3" s="361"/>
      <c r="QPB3" s="361"/>
      <c r="QPC3" s="361"/>
      <c r="QPD3" s="361"/>
      <c r="QPE3" s="361"/>
      <c r="QPF3" s="361"/>
      <c r="QPG3" s="361"/>
      <c r="QPH3" s="361"/>
      <c r="QPI3" s="361"/>
      <c r="QPJ3" s="361"/>
      <c r="QPK3" s="361"/>
      <c r="QPL3" s="361"/>
      <c r="QPM3" s="361"/>
      <c r="QPN3" s="361"/>
      <c r="QPO3" s="361"/>
      <c r="QPP3" s="361"/>
      <c r="QPQ3" s="361"/>
      <c r="QPR3" s="361"/>
      <c r="QPS3" s="361"/>
      <c r="QPT3" s="361"/>
      <c r="QPU3" s="361"/>
      <c r="QPV3" s="361"/>
      <c r="QPW3" s="361"/>
      <c r="QPX3" s="361"/>
      <c r="QPY3" s="361"/>
      <c r="QPZ3" s="361"/>
      <c r="QQA3" s="361"/>
      <c r="QQB3" s="361"/>
      <c r="QQC3" s="361"/>
      <c r="QQD3" s="361"/>
      <c r="QQE3" s="361"/>
      <c r="QQF3" s="361"/>
      <c r="QQG3" s="361"/>
      <c r="QQH3" s="361"/>
      <c r="QQI3" s="361"/>
      <c r="QQJ3" s="361"/>
      <c r="QQK3" s="361"/>
      <c r="QQL3" s="361"/>
      <c r="QQM3" s="361"/>
      <c r="QQN3" s="361"/>
      <c r="QQO3" s="361"/>
      <c r="QQP3" s="361"/>
      <c r="QQQ3" s="361"/>
      <c r="QQR3" s="361"/>
      <c r="QQS3" s="361"/>
      <c r="QQT3" s="361"/>
      <c r="QQU3" s="361"/>
      <c r="QQV3" s="361"/>
      <c r="QQW3" s="361"/>
      <c r="QQX3" s="361"/>
      <c r="QQY3" s="361"/>
      <c r="QQZ3" s="361"/>
      <c r="QRA3" s="361"/>
      <c r="QRB3" s="361"/>
      <c r="QRC3" s="361"/>
      <c r="QRD3" s="361"/>
      <c r="QRE3" s="361"/>
      <c r="QRF3" s="361"/>
      <c r="QRG3" s="361"/>
      <c r="QRH3" s="361"/>
      <c r="QRI3" s="361"/>
      <c r="QRJ3" s="361"/>
      <c r="QRK3" s="361"/>
      <c r="QRL3" s="361"/>
      <c r="QRM3" s="361"/>
      <c r="QRN3" s="361"/>
      <c r="QRO3" s="361"/>
      <c r="QRP3" s="361"/>
      <c r="QRQ3" s="361"/>
      <c r="QRR3" s="361"/>
      <c r="QRS3" s="361"/>
      <c r="QRT3" s="361"/>
      <c r="QRU3" s="361"/>
      <c r="QRV3" s="361"/>
      <c r="QRW3" s="361"/>
      <c r="QRX3" s="361"/>
      <c r="QRY3" s="361"/>
      <c r="QRZ3" s="361"/>
      <c r="QSA3" s="361"/>
      <c r="QSB3" s="361"/>
      <c r="QSC3" s="361"/>
      <c r="QSD3" s="361"/>
      <c r="QSE3" s="361"/>
      <c r="QSF3" s="361"/>
      <c r="QSG3" s="361"/>
      <c r="QSH3" s="361"/>
      <c r="QSI3" s="361"/>
      <c r="QSJ3" s="361"/>
      <c r="QSK3" s="361"/>
      <c r="QSL3" s="361"/>
      <c r="QSM3" s="361"/>
      <c r="QSN3" s="361"/>
      <c r="QSO3" s="361"/>
      <c r="QSP3" s="361"/>
      <c r="QSQ3" s="361"/>
      <c r="QSR3" s="361"/>
      <c r="QSS3" s="361"/>
      <c r="QST3" s="361"/>
      <c r="QSU3" s="361"/>
      <c r="QSV3" s="361"/>
      <c r="QSW3" s="361"/>
      <c r="QSX3" s="361"/>
      <c r="QSY3" s="361"/>
      <c r="QSZ3" s="361"/>
      <c r="QTA3" s="361"/>
      <c r="QTB3" s="361"/>
      <c r="QTC3" s="361"/>
      <c r="QTD3" s="361"/>
      <c r="QTE3" s="361"/>
      <c r="QTF3" s="361"/>
      <c r="QTG3" s="361"/>
      <c r="QTH3" s="361"/>
      <c r="QTI3" s="361"/>
      <c r="QTJ3" s="361"/>
      <c r="QTK3" s="361"/>
      <c r="QTL3" s="361"/>
      <c r="QTM3" s="361"/>
      <c r="QTN3" s="361"/>
      <c r="QTO3" s="361"/>
      <c r="QTP3" s="361"/>
      <c r="QTQ3" s="361"/>
      <c r="QTR3" s="361"/>
      <c r="QTS3" s="361"/>
      <c r="QTT3" s="361"/>
      <c r="QTU3" s="361"/>
      <c r="QTV3" s="361"/>
      <c r="QTW3" s="361"/>
      <c r="QTX3" s="361"/>
      <c r="QTY3" s="361"/>
      <c r="QTZ3" s="361"/>
      <c r="QUA3" s="361"/>
      <c r="QUB3" s="361"/>
      <c r="QUC3" s="361"/>
      <c r="QUD3" s="361"/>
      <c r="QUE3" s="361"/>
      <c r="QUF3" s="361"/>
      <c r="QUG3" s="361"/>
      <c r="QUH3" s="361"/>
      <c r="QUI3" s="361"/>
      <c r="QUJ3" s="361"/>
      <c r="QUK3" s="361"/>
      <c r="QUL3" s="361"/>
      <c r="QUM3" s="361"/>
      <c r="QUN3" s="361"/>
      <c r="QUO3" s="361"/>
      <c r="QUP3" s="361"/>
      <c r="QUQ3" s="361"/>
      <c r="QUR3" s="361"/>
      <c r="QUS3" s="361"/>
      <c r="QUT3" s="361"/>
      <c r="QUU3" s="361"/>
      <c r="QUV3" s="361"/>
      <c r="QUW3" s="361"/>
      <c r="QUX3" s="361"/>
      <c r="QUY3" s="361"/>
      <c r="QUZ3" s="361"/>
      <c r="QVA3" s="361"/>
      <c r="QVB3" s="361"/>
      <c r="QVC3" s="361"/>
      <c r="QVD3" s="361"/>
      <c r="QVE3" s="361"/>
      <c r="QVF3" s="361"/>
      <c r="QVG3" s="361"/>
      <c r="QVH3" s="361"/>
      <c r="QVI3" s="361"/>
      <c r="QVJ3" s="361"/>
      <c r="QVK3" s="361"/>
      <c r="QVL3" s="361"/>
      <c r="QVM3" s="361"/>
      <c r="QVN3" s="361"/>
      <c r="QVO3" s="361"/>
      <c r="QVP3" s="361"/>
      <c r="QVQ3" s="361"/>
      <c r="QVR3" s="361"/>
      <c r="QVS3" s="361"/>
      <c r="QVT3" s="361"/>
      <c r="QVU3" s="361"/>
      <c r="QVV3" s="361"/>
      <c r="QVW3" s="361"/>
      <c r="QVX3" s="361"/>
      <c r="QVY3" s="361"/>
      <c r="QVZ3" s="361"/>
      <c r="QWA3" s="361"/>
      <c r="QWB3" s="361"/>
      <c r="QWC3" s="361"/>
      <c r="QWD3" s="361"/>
      <c r="QWE3" s="361"/>
      <c r="QWF3" s="361"/>
      <c r="QWG3" s="361"/>
      <c r="QWH3" s="361"/>
      <c r="QWI3" s="361"/>
      <c r="QWJ3" s="361"/>
      <c r="QWK3" s="361"/>
      <c r="QWL3" s="361"/>
      <c r="QWM3" s="361"/>
      <c r="QWN3" s="361"/>
      <c r="QWO3" s="361"/>
      <c r="QWP3" s="361"/>
      <c r="QWQ3" s="361"/>
      <c r="QWR3" s="361"/>
      <c r="QWS3" s="361"/>
      <c r="QWT3" s="361"/>
      <c r="QWU3" s="361"/>
      <c r="QWV3" s="361"/>
      <c r="QWW3" s="361"/>
      <c r="QWX3" s="361"/>
      <c r="QWY3" s="361"/>
      <c r="QWZ3" s="361"/>
      <c r="QXA3" s="361"/>
      <c r="QXB3" s="361"/>
      <c r="QXC3" s="361"/>
      <c r="QXD3" s="361"/>
      <c r="QXE3" s="361"/>
      <c r="QXF3" s="361"/>
      <c r="QXG3" s="361"/>
      <c r="QXH3" s="361"/>
      <c r="QXI3" s="361"/>
      <c r="QXJ3" s="361"/>
      <c r="QXK3" s="361"/>
      <c r="QXL3" s="361"/>
      <c r="QXM3" s="361"/>
      <c r="QXN3" s="361"/>
      <c r="QXO3" s="361"/>
      <c r="QXP3" s="361"/>
      <c r="QXQ3" s="361"/>
      <c r="QXR3" s="361"/>
      <c r="QXS3" s="361"/>
      <c r="QXT3" s="361"/>
      <c r="QXU3" s="361"/>
      <c r="QXV3" s="361"/>
      <c r="QXW3" s="361"/>
      <c r="QXX3" s="361"/>
      <c r="QXY3" s="361"/>
      <c r="QXZ3" s="361"/>
      <c r="QYA3" s="361"/>
      <c r="QYB3" s="361"/>
      <c r="QYC3" s="361"/>
      <c r="QYD3" s="361"/>
      <c r="QYE3" s="361"/>
      <c r="QYF3" s="361"/>
      <c r="QYG3" s="361"/>
      <c r="QYH3" s="361"/>
      <c r="QYI3" s="361"/>
      <c r="QYJ3" s="361"/>
      <c r="QYK3" s="361"/>
      <c r="QYL3" s="361"/>
      <c r="QYM3" s="361"/>
      <c r="QYN3" s="361"/>
      <c r="QYO3" s="361"/>
      <c r="QYP3" s="361"/>
      <c r="QYQ3" s="361"/>
      <c r="QYR3" s="361"/>
      <c r="QYS3" s="361"/>
      <c r="QYT3" s="361"/>
      <c r="QYU3" s="361"/>
      <c r="QYV3" s="361"/>
      <c r="QYW3" s="361"/>
      <c r="QYX3" s="361"/>
      <c r="QYY3" s="361"/>
      <c r="QYZ3" s="361"/>
      <c r="QZA3" s="361"/>
      <c r="QZB3" s="361"/>
      <c r="QZC3" s="361"/>
      <c r="QZD3" s="361"/>
      <c r="QZE3" s="361"/>
      <c r="QZF3" s="361"/>
      <c r="QZG3" s="361"/>
      <c r="QZH3" s="361"/>
      <c r="QZI3" s="361"/>
      <c r="QZJ3" s="361"/>
      <c r="QZK3" s="361"/>
      <c r="QZL3" s="361"/>
      <c r="QZM3" s="361"/>
      <c r="QZN3" s="361"/>
      <c r="QZO3" s="361"/>
      <c r="QZP3" s="361"/>
      <c r="QZQ3" s="361"/>
      <c r="QZR3" s="361"/>
      <c r="QZS3" s="361"/>
      <c r="QZT3" s="361"/>
      <c r="QZU3" s="361"/>
      <c r="QZV3" s="361"/>
      <c r="QZW3" s="361"/>
      <c r="QZX3" s="361"/>
      <c r="QZY3" s="361"/>
      <c r="QZZ3" s="361"/>
      <c r="RAA3" s="361"/>
      <c r="RAB3" s="361"/>
      <c r="RAC3" s="361"/>
      <c r="RAD3" s="361"/>
      <c r="RAE3" s="361"/>
      <c r="RAF3" s="361"/>
      <c r="RAG3" s="361"/>
      <c r="RAH3" s="361"/>
      <c r="RAI3" s="361"/>
      <c r="RAJ3" s="361"/>
      <c r="RAK3" s="361"/>
      <c r="RAL3" s="361"/>
      <c r="RAM3" s="361"/>
      <c r="RAN3" s="361"/>
      <c r="RAO3" s="361"/>
      <c r="RAP3" s="361"/>
      <c r="RAQ3" s="361"/>
      <c r="RAR3" s="361"/>
      <c r="RAS3" s="361"/>
      <c r="RAT3" s="361"/>
      <c r="RAU3" s="361"/>
      <c r="RAV3" s="361"/>
      <c r="RAW3" s="361"/>
      <c r="RAX3" s="361"/>
      <c r="RAY3" s="361"/>
      <c r="RAZ3" s="361"/>
      <c r="RBA3" s="361"/>
      <c r="RBB3" s="361"/>
      <c r="RBC3" s="361"/>
      <c r="RBD3" s="361"/>
      <c r="RBE3" s="361"/>
      <c r="RBF3" s="361"/>
      <c r="RBG3" s="361"/>
      <c r="RBH3" s="361"/>
      <c r="RBI3" s="361"/>
      <c r="RBJ3" s="361"/>
      <c r="RBK3" s="361"/>
      <c r="RBL3" s="361"/>
      <c r="RBM3" s="361"/>
      <c r="RBN3" s="361"/>
      <c r="RBO3" s="361"/>
      <c r="RBP3" s="361"/>
      <c r="RBQ3" s="361"/>
      <c r="RBR3" s="361"/>
      <c r="RBS3" s="361"/>
      <c r="RBT3" s="361"/>
      <c r="RBU3" s="361"/>
      <c r="RBV3" s="361"/>
      <c r="RBW3" s="361"/>
      <c r="RBX3" s="361"/>
      <c r="RBY3" s="361"/>
      <c r="RBZ3" s="361"/>
      <c r="RCA3" s="361"/>
      <c r="RCB3" s="361"/>
      <c r="RCC3" s="361"/>
      <c r="RCD3" s="361"/>
      <c r="RCE3" s="361"/>
      <c r="RCF3" s="361"/>
      <c r="RCG3" s="361"/>
      <c r="RCH3" s="361"/>
      <c r="RCI3" s="361"/>
      <c r="RCJ3" s="361"/>
      <c r="RCK3" s="361"/>
      <c r="RCL3" s="361"/>
      <c r="RCM3" s="361"/>
      <c r="RCN3" s="361"/>
      <c r="RCO3" s="361"/>
      <c r="RCP3" s="361"/>
      <c r="RCQ3" s="361"/>
      <c r="RCR3" s="361"/>
      <c r="RCS3" s="361"/>
      <c r="RCT3" s="361"/>
      <c r="RCU3" s="361"/>
      <c r="RCV3" s="361"/>
      <c r="RCW3" s="361"/>
      <c r="RCX3" s="361"/>
      <c r="RCY3" s="361"/>
      <c r="RCZ3" s="361"/>
      <c r="RDA3" s="361"/>
      <c r="RDB3" s="361"/>
      <c r="RDC3" s="361"/>
      <c r="RDD3" s="361"/>
      <c r="RDE3" s="361"/>
      <c r="RDF3" s="361"/>
      <c r="RDG3" s="361"/>
      <c r="RDH3" s="361"/>
      <c r="RDI3" s="361"/>
      <c r="RDJ3" s="361"/>
      <c r="RDK3" s="361"/>
      <c r="RDL3" s="361"/>
      <c r="RDM3" s="361"/>
      <c r="RDN3" s="361"/>
      <c r="RDO3" s="361"/>
      <c r="RDP3" s="361"/>
      <c r="RDQ3" s="361"/>
      <c r="RDR3" s="361"/>
      <c r="RDS3" s="361"/>
      <c r="RDT3" s="361"/>
      <c r="RDU3" s="361"/>
      <c r="RDV3" s="361"/>
      <c r="RDW3" s="361"/>
      <c r="RDX3" s="361"/>
      <c r="RDY3" s="361"/>
      <c r="RDZ3" s="361"/>
      <c r="REA3" s="361"/>
      <c r="REB3" s="361"/>
      <c r="REC3" s="361"/>
      <c r="RED3" s="361"/>
      <c r="REE3" s="361"/>
      <c r="REF3" s="361"/>
      <c r="REG3" s="361"/>
      <c r="REH3" s="361"/>
      <c r="REI3" s="361"/>
      <c r="REJ3" s="361"/>
      <c r="REK3" s="361"/>
      <c r="REL3" s="361"/>
      <c r="REM3" s="361"/>
      <c r="REN3" s="361"/>
      <c r="REO3" s="361"/>
      <c r="REP3" s="361"/>
      <c r="REQ3" s="361"/>
      <c r="RER3" s="361"/>
      <c r="RES3" s="361"/>
      <c r="RET3" s="361"/>
      <c r="REU3" s="361"/>
      <c r="REV3" s="361"/>
      <c r="REW3" s="361"/>
      <c r="REX3" s="361"/>
      <c r="REY3" s="361"/>
      <c r="REZ3" s="361"/>
      <c r="RFA3" s="361"/>
      <c r="RFB3" s="361"/>
      <c r="RFC3" s="361"/>
      <c r="RFD3" s="361"/>
      <c r="RFE3" s="361"/>
      <c r="RFF3" s="361"/>
      <c r="RFG3" s="361"/>
      <c r="RFH3" s="361"/>
      <c r="RFI3" s="361"/>
      <c r="RFJ3" s="361"/>
      <c r="RFK3" s="361"/>
      <c r="RFL3" s="361"/>
      <c r="RFM3" s="361"/>
      <c r="RFN3" s="361"/>
      <c r="RFO3" s="361"/>
      <c r="RFP3" s="361"/>
      <c r="RFQ3" s="361"/>
      <c r="RFR3" s="361"/>
      <c r="RFS3" s="361"/>
      <c r="RFT3" s="361"/>
      <c r="RFU3" s="361"/>
      <c r="RFV3" s="361"/>
      <c r="RFW3" s="361"/>
      <c r="RFX3" s="361"/>
      <c r="RFY3" s="361"/>
      <c r="RFZ3" s="361"/>
      <c r="RGA3" s="361"/>
      <c r="RGB3" s="361"/>
      <c r="RGC3" s="361"/>
      <c r="RGD3" s="361"/>
      <c r="RGE3" s="361"/>
      <c r="RGF3" s="361"/>
      <c r="RGG3" s="361"/>
      <c r="RGH3" s="361"/>
      <c r="RGI3" s="361"/>
      <c r="RGJ3" s="361"/>
      <c r="RGK3" s="361"/>
      <c r="RGL3" s="361"/>
      <c r="RGM3" s="361"/>
      <c r="RGN3" s="361"/>
      <c r="RGO3" s="361"/>
      <c r="RGP3" s="361"/>
      <c r="RGQ3" s="361"/>
      <c r="RGR3" s="361"/>
      <c r="RGS3" s="361"/>
      <c r="RGT3" s="361"/>
      <c r="RGU3" s="361"/>
      <c r="RGV3" s="361"/>
      <c r="RGW3" s="361"/>
      <c r="RGX3" s="361"/>
      <c r="RGY3" s="361"/>
      <c r="RGZ3" s="361"/>
      <c r="RHA3" s="361"/>
      <c r="RHB3" s="361"/>
      <c r="RHC3" s="361"/>
      <c r="RHD3" s="361"/>
      <c r="RHE3" s="361"/>
      <c r="RHF3" s="361"/>
      <c r="RHG3" s="361"/>
      <c r="RHH3" s="361"/>
      <c r="RHI3" s="361"/>
      <c r="RHJ3" s="361"/>
      <c r="RHK3" s="361"/>
      <c r="RHL3" s="361"/>
      <c r="RHM3" s="361"/>
      <c r="RHN3" s="361"/>
      <c r="RHO3" s="361"/>
      <c r="RHP3" s="361"/>
      <c r="RHQ3" s="361"/>
      <c r="RHR3" s="361"/>
      <c r="RHS3" s="361"/>
      <c r="RHT3" s="361"/>
      <c r="RHU3" s="361"/>
      <c r="RHV3" s="361"/>
      <c r="RHW3" s="361"/>
      <c r="RHX3" s="361"/>
      <c r="RHY3" s="361"/>
      <c r="RHZ3" s="361"/>
      <c r="RIA3" s="361"/>
      <c r="RIB3" s="361"/>
      <c r="RIC3" s="361"/>
      <c r="RID3" s="361"/>
      <c r="RIE3" s="361"/>
      <c r="RIF3" s="361"/>
      <c r="RIG3" s="361"/>
      <c r="RIH3" s="361"/>
      <c r="RII3" s="361"/>
      <c r="RIJ3" s="361"/>
      <c r="RIK3" s="361"/>
      <c r="RIL3" s="361"/>
      <c r="RIM3" s="361"/>
      <c r="RIN3" s="361"/>
      <c r="RIO3" s="361"/>
      <c r="RIP3" s="361"/>
      <c r="RIQ3" s="361"/>
      <c r="RIR3" s="361"/>
      <c r="RIS3" s="361"/>
      <c r="RIT3" s="361"/>
      <c r="RIU3" s="361"/>
      <c r="RIV3" s="361"/>
      <c r="RIW3" s="361"/>
      <c r="RIX3" s="361"/>
      <c r="RIY3" s="361"/>
      <c r="RIZ3" s="361"/>
      <c r="RJA3" s="361"/>
      <c r="RJB3" s="361"/>
      <c r="RJC3" s="361"/>
      <c r="RJD3" s="361"/>
      <c r="RJE3" s="361"/>
      <c r="RJF3" s="361"/>
      <c r="RJG3" s="361"/>
      <c r="RJH3" s="361"/>
      <c r="RJI3" s="361"/>
      <c r="RJJ3" s="361"/>
      <c r="RJK3" s="361"/>
      <c r="RJL3" s="361"/>
      <c r="RJM3" s="361"/>
      <c r="RJN3" s="361"/>
      <c r="RJO3" s="361"/>
      <c r="RJP3" s="361"/>
      <c r="RJQ3" s="361"/>
      <c r="RJR3" s="361"/>
      <c r="RJS3" s="361"/>
      <c r="RJT3" s="361"/>
      <c r="RJU3" s="361"/>
      <c r="RJV3" s="361"/>
      <c r="RJW3" s="361"/>
      <c r="RJX3" s="361"/>
      <c r="RJY3" s="361"/>
      <c r="RJZ3" s="361"/>
      <c r="RKA3" s="361"/>
      <c r="RKB3" s="361"/>
      <c r="RKC3" s="361"/>
      <c r="RKD3" s="361"/>
      <c r="RKE3" s="361"/>
      <c r="RKF3" s="361"/>
      <c r="RKG3" s="361"/>
      <c r="RKH3" s="361"/>
      <c r="RKI3" s="361"/>
      <c r="RKJ3" s="361"/>
      <c r="RKK3" s="361"/>
      <c r="RKL3" s="361"/>
      <c r="RKM3" s="361"/>
      <c r="RKN3" s="361"/>
      <c r="RKO3" s="361"/>
      <c r="RKP3" s="361"/>
      <c r="RKQ3" s="361"/>
      <c r="RKR3" s="361"/>
      <c r="RKS3" s="361"/>
      <c r="RKT3" s="361"/>
      <c r="RKU3" s="361"/>
      <c r="RKV3" s="361"/>
      <c r="RKW3" s="361"/>
      <c r="RKX3" s="361"/>
      <c r="RKY3" s="361"/>
      <c r="RKZ3" s="361"/>
      <c r="RLA3" s="361"/>
      <c r="RLB3" s="361"/>
      <c r="RLC3" s="361"/>
      <c r="RLD3" s="361"/>
      <c r="RLE3" s="361"/>
      <c r="RLF3" s="361"/>
      <c r="RLG3" s="361"/>
      <c r="RLH3" s="361"/>
      <c r="RLI3" s="361"/>
      <c r="RLJ3" s="361"/>
      <c r="RLK3" s="361"/>
      <c r="RLL3" s="361"/>
      <c r="RLM3" s="361"/>
      <c r="RLN3" s="361"/>
      <c r="RLO3" s="361"/>
      <c r="RLP3" s="361"/>
      <c r="RLQ3" s="361"/>
      <c r="RLR3" s="361"/>
      <c r="RLS3" s="361"/>
      <c r="RLT3" s="361"/>
      <c r="RLU3" s="361"/>
      <c r="RLV3" s="361"/>
      <c r="RLW3" s="361"/>
      <c r="RLX3" s="361"/>
      <c r="RLY3" s="361"/>
      <c r="RLZ3" s="361"/>
      <c r="RMA3" s="361"/>
      <c r="RMB3" s="361"/>
      <c r="RMC3" s="361"/>
      <c r="RMD3" s="361"/>
      <c r="RME3" s="361"/>
      <c r="RMF3" s="361"/>
      <c r="RMG3" s="361"/>
      <c r="RMH3" s="361"/>
      <c r="RMI3" s="361"/>
      <c r="RMJ3" s="361"/>
      <c r="RMK3" s="361"/>
      <c r="RML3" s="361"/>
      <c r="RMM3" s="361"/>
      <c r="RMN3" s="361"/>
      <c r="RMO3" s="361"/>
      <c r="RMP3" s="361"/>
      <c r="RMQ3" s="361"/>
      <c r="RMR3" s="361"/>
      <c r="RMS3" s="361"/>
      <c r="RMT3" s="361"/>
      <c r="RMU3" s="361"/>
      <c r="RMV3" s="361"/>
      <c r="RMW3" s="361"/>
      <c r="RMX3" s="361"/>
      <c r="RMY3" s="361"/>
      <c r="RMZ3" s="361"/>
      <c r="RNA3" s="361"/>
      <c r="RNB3" s="361"/>
      <c r="RNC3" s="361"/>
      <c r="RND3" s="361"/>
      <c r="RNE3" s="361"/>
      <c r="RNF3" s="361"/>
      <c r="RNG3" s="361"/>
      <c r="RNH3" s="361"/>
      <c r="RNI3" s="361"/>
      <c r="RNJ3" s="361"/>
      <c r="RNK3" s="361"/>
      <c r="RNL3" s="361"/>
      <c r="RNM3" s="361"/>
      <c r="RNN3" s="361"/>
      <c r="RNO3" s="361"/>
      <c r="RNP3" s="361"/>
      <c r="RNQ3" s="361"/>
      <c r="RNR3" s="361"/>
      <c r="RNS3" s="361"/>
      <c r="RNT3" s="361"/>
      <c r="RNU3" s="361"/>
      <c r="RNV3" s="361"/>
      <c r="RNW3" s="361"/>
      <c r="RNX3" s="361"/>
      <c r="RNY3" s="361"/>
      <c r="RNZ3" s="361"/>
      <c r="ROA3" s="361"/>
      <c r="ROB3" s="361"/>
      <c r="ROC3" s="361"/>
      <c r="ROD3" s="361"/>
      <c r="ROE3" s="361"/>
      <c r="ROF3" s="361"/>
      <c r="ROG3" s="361"/>
      <c r="ROH3" s="361"/>
      <c r="ROI3" s="361"/>
      <c r="ROJ3" s="361"/>
      <c r="ROK3" s="361"/>
      <c r="ROL3" s="361"/>
      <c r="ROM3" s="361"/>
      <c r="RON3" s="361"/>
      <c r="ROO3" s="361"/>
      <c r="ROP3" s="361"/>
      <c r="ROQ3" s="361"/>
      <c r="ROR3" s="361"/>
      <c r="ROS3" s="361"/>
      <c r="ROT3" s="361"/>
      <c r="ROU3" s="361"/>
      <c r="ROV3" s="361"/>
      <c r="ROW3" s="361"/>
      <c r="ROX3" s="361"/>
      <c r="ROY3" s="361"/>
      <c r="ROZ3" s="361"/>
      <c r="RPA3" s="361"/>
      <c r="RPB3" s="361"/>
      <c r="RPC3" s="361"/>
      <c r="RPD3" s="361"/>
      <c r="RPE3" s="361"/>
      <c r="RPF3" s="361"/>
      <c r="RPG3" s="361"/>
      <c r="RPH3" s="361"/>
      <c r="RPI3" s="361"/>
      <c r="RPJ3" s="361"/>
      <c r="RPK3" s="361"/>
      <c r="RPL3" s="361"/>
      <c r="RPM3" s="361"/>
      <c r="RPN3" s="361"/>
      <c r="RPO3" s="361"/>
      <c r="RPP3" s="361"/>
      <c r="RPQ3" s="361"/>
      <c r="RPR3" s="361"/>
      <c r="RPS3" s="361"/>
      <c r="RPT3" s="361"/>
      <c r="RPU3" s="361"/>
      <c r="RPV3" s="361"/>
      <c r="RPW3" s="361"/>
      <c r="RPX3" s="361"/>
      <c r="RPY3" s="361"/>
      <c r="RPZ3" s="361"/>
      <c r="RQA3" s="361"/>
      <c r="RQB3" s="361"/>
      <c r="RQC3" s="361"/>
      <c r="RQD3" s="361"/>
      <c r="RQE3" s="361"/>
      <c r="RQF3" s="361"/>
      <c r="RQG3" s="361"/>
      <c r="RQH3" s="361"/>
      <c r="RQI3" s="361"/>
      <c r="RQJ3" s="361"/>
      <c r="RQK3" s="361"/>
      <c r="RQL3" s="361"/>
      <c r="RQM3" s="361"/>
      <c r="RQN3" s="361"/>
      <c r="RQO3" s="361"/>
      <c r="RQP3" s="361"/>
      <c r="RQQ3" s="361"/>
      <c r="RQR3" s="361"/>
      <c r="RQS3" s="361"/>
      <c r="RQT3" s="361"/>
      <c r="RQU3" s="361"/>
      <c r="RQV3" s="361"/>
      <c r="RQW3" s="361"/>
      <c r="RQX3" s="361"/>
      <c r="RQY3" s="361"/>
      <c r="RQZ3" s="361"/>
      <c r="RRA3" s="361"/>
      <c r="RRB3" s="361"/>
      <c r="RRC3" s="361"/>
      <c r="RRD3" s="361"/>
      <c r="RRE3" s="361"/>
      <c r="RRF3" s="361"/>
      <c r="RRG3" s="361"/>
      <c r="RRH3" s="361"/>
      <c r="RRI3" s="361"/>
      <c r="RRJ3" s="361"/>
      <c r="RRK3" s="361"/>
      <c r="RRL3" s="361"/>
      <c r="RRM3" s="361"/>
      <c r="RRN3" s="361"/>
      <c r="RRO3" s="361"/>
      <c r="RRP3" s="361"/>
      <c r="RRQ3" s="361"/>
      <c r="RRR3" s="361"/>
      <c r="RRS3" s="361"/>
      <c r="RRT3" s="361"/>
      <c r="RRU3" s="361"/>
      <c r="RRV3" s="361"/>
      <c r="RRW3" s="361"/>
      <c r="RRX3" s="361"/>
      <c r="RRY3" s="361"/>
      <c r="RRZ3" s="361"/>
      <c r="RSA3" s="361"/>
      <c r="RSB3" s="361"/>
      <c r="RSC3" s="361"/>
      <c r="RSD3" s="361"/>
      <c r="RSE3" s="361"/>
      <c r="RSF3" s="361"/>
      <c r="RSG3" s="361"/>
      <c r="RSH3" s="361"/>
      <c r="RSI3" s="361"/>
      <c r="RSJ3" s="361"/>
      <c r="RSK3" s="361"/>
      <c r="RSL3" s="361"/>
      <c r="RSM3" s="361"/>
      <c r="RSN3" s="361"/>
      <c r="RSO3" s="361"/>
      <c r="RSP3" s="361"/>
      <c r="RSQ3" s="361"/>
      <c r="RSR3" s="361"/>
      <c r="RSS3" s="361"/>
      <c r="RST3" s="361"/>
      <c r="RSU3" s="361"/>
      <c r="RSV3" s="361"/>
      <c r="RSW3" s="361"/>
      <c r="RSX3" s="361"/>
      <c r="RSY3" s="361"/>
      <c r="RSZ3" s="361"/>
      <c r="RTA3" s="361"/>
      <c r="RTB3" s="361"/>
      <c r="RTC3" s="361"/>
      <c r="RTD3" s="361"/>
      <c r="RTE3" s="361"/>
      <c r="RTF3" s="361"/>
      <c r="RTG3" s="361"/>
      <c r="RTH3" s="361"/>
      <c r="RTI3" s="361"/>
      <c r="RTJ3" s="361"/>
      <c r="RTK3" s="361"/>
      <c r="RTL3" s="361"/>
      <c r="RTM3" s="361"/>
      <c r="RTN3" s="361"/>
      <c r="RTO3" s="361"/>
      <c r="RTP3" s="361"/>
      <c r="RTQ3" s="361"/>
      <c r="RTR3" s="361"/>
      <c r="RTS3" s="361"/>
      <c r="RTT3" s="361"/>
      <c r="RTU3" s="361"/>
      <c r="RTV3" s="361"/>
      <c r="RTW3" s="361"/>
      <c r="RTX3" s="361"/>
      <c r="RTY3" s="361"/>
      <c r="RTZ3" s="361"/>
      <c r="RUA3" s="361"/>
      <c r="RUB3" s="361"/>
      <c r="RUC3" s="361"/>
      <c r="RUD3" s="361"/>
      <c r="RUE3" s="361"/>
      <c r="RUF3" s="361"/>
      <c r="RUG3" s="361"/>
      <c r="RUH3" s="361"/>
      <c r="RUI3" s="361"/>
      <c r="RUJ3" s="361"/>
      <c r="RUK3" s="361"/>
      <c r="RUL3" s="361"/>
      <c r="RUM3" s="361"/>
      <c r="RUN3" s="361"/>
      <c r="RUO3" s="361"/>
      <c r="RUP3" s="361"/>
      <c r="RUQ3" s="361"/>
      <c r="RUR3" s="361"/>
      <c r="RUS3" s="361"/>
      <c r="RUT3" s="361"/>
      <c r="RUU3" s="361"/>
      <c r="RUV3" s="361"/>
      <c r="RUW3" s="361"/>
      <c r="RUX3" s="361"/>
      <c r="RUY3" s="361"/>
      <c r="RUZ3" s="361"/>
      <c r="RVA3" s="361"/>
      <c r="RVB3" s="361"/>
      <c r="RVC3" s="361"/>
      <c r="RVD3" s="361"/>
      <c r="RVE3" s="361"/>
      <c r="RVF3" s="361"/>
      <c r="RVG3" s="361"/>
      <c r="RVH3" s="361"/>
      <c r="RVI3" s="361"/>
      <c r="RVJ3" s="361"/>
      <c r="RVK3" s="361"/>
      <c r="RVL3" s="361"/>
      <c r="RVM3" s="361"/>
      <c r="RVN3" s="361"/>
      <c r="RVO3" s="361"/>
      <c r="RVP3" s="361"/>
      <c r="RVQ3" s="361"/>
      <c r="RVR3" s="361"/>
      <c r="RVS3" s="361"/>
      <c r="RVT3" s="361"/>
      <c r="RVU3" s="361"/>
      <c r="RVV3" s="361"/>
      <c r="RVW3" s="361"/>
      <c r="RVX3" s="361"/>
      <c r="RVY3" s="361"/>
      <c r="RVZ3" s="361"/>
      <c r="RWA3" s="361"/>
      <c r="RWB3" s="361"/>
      <c r="RWC3" s="361"/>
      <c r="RWD3" s="361"/>
      <c r="RWE3" s="361"/>
      <c r="RWF3" s="361"/>
      <c r="RWG3" s="361"/>
      <c r="RWH3" s="361"/>
      <c r="RWI3" s="361"/>
      <c r="RWJ3" s="361"/>
      <c r="RWK3" s="361"/>
      <c r="RWL3" s="361"/>
      <c r="RWM3" s="361"/>
      <c r="RWN3" s="361"/>
      <c r="RWO3" s="361"/>
      <c r="RWP3" s="361"/>
      <c r="RWQ3" s="361"/>
      <c r="RWR3" s="361"/>
      <c r="RWS3" s="361"/>
      <c r="RWT3" s="361"/>
      <c r="RWU3" s="361"/>
      <c r="RWV3" s="361"/>
      <c r="RWW3" s="361"/>
      <c r="RWX3" s="361"/>
      <c r="RWY3" s="361"/>
      <c r="RWZ3" s="361"/>
      <c r="RXA3" s="361"/>
      <c r="RXB3" s="361"/>
      <c r="RXC3" s="361"/>
      <c r="RXD3" s="361"/>
      <c r="RXE3" s="361"/>
      <c r="RXF3" s="361"/>
      <c r="RXG3" s="361"/>
      <c r="RXH3" s="361"/>
      <c r="RXI3" s="361"/>
      <c r="RXJ3" s="361"/>
      <c r="RXK3" s="361"/>
      <c r="RXL3" s="361"/>
      <c r="RXM3" s="361"/>
      <c r="RXN3" s="361"/>
      <c r="RXO3" s="361"/>
      <c r="RXP3" s="361"/>
      <c r="RXQ3" s="361"/>
      <c r="RXR3" s="361"/>
      <c r="RXS3" s="361"/>
      <c r="RXT3" s="361"/>
      <c r="RXU3" s="361"/>
      <c r="RXV3" s="361"/>
      <c r="RXW3" s="361"/>
      <c r="RXX3" s="361"/>
      <c r="RXY3" s="361"/>
      <c r="RXZ3" s="361"/>
      <c r="RYA3" s="361"/>
      <c r="RYB3" s="361"/>
      <c r="RYC3" s="361"/>
      <c r="RYD3" s="361"/>
      <c r="RYE3" s="361"/>
      <c r="RYF3" s="361"/>
      <c r="RYG3" s="361"/>
      <c r="RYH3" s="361"/>
      <c r="RYI3" s="361"/>
      <c r="RYJ3" s="361"/>
      <c r="RYK3" s="361"/>
      <c r="RYL3" s="361"/>
      <c r="RYM3" s="361"/>
      <c r="RYN3" s="361"/>
      <c r="RYO3" s="361"/>
      <c r="RYP3" s="361"/>
      <c r="RYQ3" s="361"/>
      <c r="RYR3" s="361"/>
      <c r="RYS3" s="361"/>
      <c r="RYT3" s="361"/>
      <c r="RYU3" s="361"/>
      <c r="RYV3" s="361"/>
      <c r="RYW3" s="361"/>
      <c r="RYX3" s="361"/>
      <c r="RYY3" s="361"/>
      <c r="RYZ3" s="361"/>
      <c r="RZA3" s="361"/>
      <c r="RZB3" s="361"/>
      <c r="RZC3" s="361"/>
      <c r="RZD3" s="361"/>
      <c r="RZE3" s="361"/>
      <c r="RZF3" s="361"/>
      <c r="RZG3" s="361"/>
      <c r="RZH3" s="361"/>
      <c r="RZI3" s="361"/>
      <c r="RZJ3" s="361"/>
      <c r="RZK3" s="361"/>
      <c r="RZL3" s="361"/>
      <c r="RZM3" s="361"/>
      <c r="RZN3" s="361"/>
      <c r="RZO3" s="361"/>
      <c r="RZP3" s="361"/>
      <c r="RZQ3" s="361"/>
      <c r="RZR3" s="361"/>
      <c r="RZS3" s="361"/>
      <c r="RZT3" s="361"/>
      <c r="RZU3" s="361"/>
      <c r="RZV3" s="361"/>
      <c r="RZW3" s="361"/>
      <c r="RZX3" s="361"/>
      <c r="RZY3" s="361"/>
      <c r="RZZ3" s="361"/>
      <c r="SAA3" s="361"/>
      <c r="SAB3" s="361"/>
      <c r="SAC3" s="361"/>
      <c r="SAD3" s="361"/>
      <c r="SAE3" s="361"/>
      <c r="SAF3" s="361"/>
      <c r="SAG3" s="361"/>
      <c r="SAH3" s="361"/>
      <c r="SAI3" s="361"/>
      <c r="SAJ3" s="361"/>
      <c r="SAK3" s="361"/>
      <c r="SAL3" s="361"/>
      <c r="SAM3" s="361"/>
      <c r="SAN3" s="361"/>
      <c r="SAO3" s="361"/>
      <c r="SAP3" s="361"/>
      <c r="SAQ3" s="361"/>
      <c r="SAR3" s="361"/>
      <c r="SAS3" s="361"/>
      <c r="SAT3" s="361"/>
      <c r="SAU3" s="361"/>
      <c r="SAV3" s="361"/>
      <c r="SAW3" s="361"/>
      <c r="SAX3" s="361"/>
      <c r="SAY3" s="361"/>
      <c r="SAZ3" s="361"/>
      <c r="SBA3" s="361"/>
      <c r="SBB3" s="361"/>
      <c r="SBC3" s="361"/>
      <c r="SBD3" s="361"/>
      <c r="SBE3" s="361"/>
      <c r="SBF3" s="361"/>
      <c r="SBG3" s="361"/>
      <c r="SBH3" s="361"/>
      <c r="SBI3" s="361"/>
      <c r="SBJ3" s="361"/>
      <c r="SBK3" s="361"/>
      <c r="SBL3" s="361"/>
      <c r="SBM3" s="361"/>
      <c r="SBN3" s="361"/>
      <c r="SBO3" s="361"/>
      <c r="SBP3" s="361"/>
      <c r="SBQ3" s="361"/>
      <c r="SBR3" s="361"/>
      <c r="SBS3" s="361"/>
      <c r="SBT3" s="361"/>
      <c r="SBU3" s="361"/>
      <c r="SBV3" s="361"/>
      <c r="SBW3" s="361"/>
      <c r="SBX3" s="361"/>
      <c r="SBY3" s="361"/>
      <c r="SBZ3" s="361"/>
      <c r="SCA3" s="361"/>
      <c r="SCB3" s="361"/>
      <c r="SCC3" s="361"/>
      <c r="SCD3" s="361"/>
      <c r="SCE3" s="361"/>
      <c r="SCF3" s="361"/>
      <c r="SCG3" s="361"/>
      <c r="SCH3" s="361"/>
      <c r="SCI3" s="361"/>
      <c r="SCJ3" s="361"/>
      <c r="SCK3" s="361"/>
      <c r="SCL3" s="361"/>
      <c r="SCM3" s="361"/>
      <c r="SCN3" s="361"/>
      <c r="SCO3" s="361"/>
      <c r="SCP3" s="361"/>
      <c r="SCQ3" s="361"/>
      <c r="SCR3" s="361"/>
      <c r="SCS3" s="361"/>
      <c r="SCT3" s="361"/>
      <c r="SCU3" s="361"/>
      <c r="SCV3" s="361"/>
      <c r="SCW3" s="361"/>
      <c r="SCX3" s="361"/>
      <c r="SCY3" s="361"/>
      <c r="SCZ3" s="361"/>
      <c r="SDA3" s="361"/>
      <c r="SDB3" s="361"/>
      <c r="SDC3" s="361"/>
      <c r="SDD3" s="361"/>
      <c r="SDE3" s="361"/>
      <c r="SDF3" s="361"/>
      <c r="SDG3" s="361"/>
      <c r="SDH3" s="361"/>
      <c r="SDI3" s="361"/>
      <c r="SDJ3" s="361"/>
      <c r="SDK3" s="361"/>
      <c r="SDL3" s="361"/>
      <c r="SDM3" s="361"/>
      <c r="SDN3" s="361"/>
      <c r="SDO3" s="361"/>
      <c r="SDP3" s="361"/>
      <c r="SDQ3" s="361"/>
      <c r="SDR3" s="361"/>
      <c r="SDS3" s="361"/>
      <c r="SDT3" s="361"/>
      <c r="SDU3" s="361"/>
      <c r="SDV3" s="361"/>
      <c r="SDW3" s="361"/>
      <c r="SDX3" s="361"/>
      <c r="SDY3" s="361"/>
      <c r="SDZ3" s="361"/>
      <c r="SEA3" s="361"/>
      <c r="SEB3" s="361"/>
      <c r="SEC3" s="361"/>
      <c r="SED3" s="361"/>
      <c r="SEE3" s="361"/>
      <c r="SEF3" s="361"/>
      <c r="SEG3" s="361"/>
      <c r="SEH3" s="361"/>
      <c r="SEI3" s="361"/>
      <c r="SEJ3" s="361"/>
      <c r="SEK3" s="361"/>
      <c r="SEL3" s="361"/>
      <c r="SEM3" s="361"/>
      <c r="SEN3" s="361"/>
      <c r="SEO3" s="361"/>
      <c r="SEP3" s="361"/>
      <c r="SEQ3" s="361"/>
      <c r="SER3" s="361"/>
      <c r="SES3" s="361"/>
      <c r="SET3" s="361"/>
      <c r="SEU3" s="361"/>
      <c r="SEV3" s="361"/>
      <c r="SEW3" s="361"/>
      <c r="SEX3" s="361"/>
      <c r="SEY3" s="361"/>
      <c r="SEZ3" s="361"/>
      <c r="SFA3" s="361"/>
      <c r="SFB3" s="361"/>
      <c r="SFC3" s="361"/>
      <c r="SFD3" s="361"/>
      <c r="SFE3" s="361"/>
      <c r="SFF3" s="361"/>
      <c r="SFG3" s="361"/>
      <c r="SFH3" s="361"/>
      <c r="SFI3" s="361"/>
      <c r="SFJ3" s="361"/>
      <c r="SFK3" s="361"/>
      <c r="SFL3" s="361"/>
      <c r="SFM3" s="361"/>
      <c r="SFN3" s="361"/>
      <c r="SFO3" s="361"/>
      <c r="SFP3" s="361"/>
      <c r="SFQ3" s="361"/>
      <c r="SFR3" s="361"/>
      <c r="SFS3" s="361"/>
      <c r="SFT3" s="361"/>
      <c r="SFU3" s="361"/>
      <c r="SFV3" s="361"/>
      <c r="SFW3" s="361"/>
      <c r="SFX3" s="361"/>
      <c r="SFY3" s="361"/>
      <c r="SFZ3" s="361"/>
      <c r="SGA3" s="361"/>
      <c r="SGB3" s="361"/>
      <c r="SGC3" s="361"/>
      <c r="SGD3" s="361"/>
      <c r="SGE3" s="361"/>
      <c r="SGF3" s="361"/>
      <c r="SGG3" s="361"/>
      <c r="SGH3" s="361"/>
      <c r="SGI3" s="361"/>
      <c r="SGJ3" s="361"/>
      <c r="SGK3" s="361"/>
      <c r="SGL3" s="361"/>
      <c r="SGM3" s="361"/>
      <c r="SGN3" s="361"/>
      <c r="SGO3" s="361"/>
      <c r="SGP3" s="361"/>
      <c r="SGQ3" s="361"/>
      <c r="SGR3" s="361"/>
      <c r="SGS3" s="361"/>
      <c r="SGT3" s="361"/>
      <c r="SGU3" s="361"/>
      <c r="SGV3" s="361"/>
      <c r="SGW3" s="361"/>
      <c r="SGX3" s="361"/>
      <c r="SGY3" s="361"/>
      <c r="SGZ3" s="361"/>
      <c r="SHA3" s="361"/>
      <c r="SHB3" s="361"/>
      <c r="SHC3" s="361"/>
      <c r="SHD3" s="361"/>
      <c r="SHE3" s="361"/>
      <c r="SHF3" s="361"/>
      <c r="SHG3" s="361"/>
      <c r="SHH3" s="361"/>
      <c r="SHI3" s="361"/>
      <c r="SHJ3" s="361"/>
      <c r="SHK3" s="361"/>
      <c r="SHL3" s="361"/>
      <c r="SHM3" s="361"/>
      <c r="SHN3" s="361"/>
      <c r="SHO3" s="361"/>
      <c r="SHP3" s="361"/>
      <c r="SHQ3" s="361"/>
      <c r="SHR3" s="361"/>
      <c r="SHS3" s="361"/>
      <c r="SHT3" s="361"/>
      <c r="SHU3" s="361"/>
      <c r="SHV3" s="361"/>
      <c r="SHW3" s="361"/>
      <c r="SHX3" s="361"/>
      <c r="SHY3" s="361"/>
      <c r="SHZ3" s="361"/>
      <c r="SIA3" s="361"/>
      <c r="SIB3" s="361"/>
      <c r="SIC3" s="361"/>
      <c r="SID3" s="361"/>
      <c r="SIE3" s="361"/>
      <c r="SIF3" s="361"/>
      <c r="SIG3" s="361"/>
      <c r="SIH3" s="361"/>
      <c r="SII3" s="361"/>
      <c r="SIJ3" s="361"/>
      <c r="SIK3" s="361"/>
      <c r="SIL3" s="361"/>
      <c r="SIM3" s="361"/>
      <c r="SIN3" s="361"/>
      <c r="SIO3" s="361"/>
      <c r="SIP3" s="361"/>
      <c r="SIQ3" s="361"/>
      <c r="SIR3" s="361"/>
      <c r="SIS3" s="361"/>
      <c r="SIT3" s="361"/>
      <c r="SIU3" s="361"/>
      <c r="SIV3" s="361"/>
      <c r="SIW3" s="361"/>
      <c r="SIX3" s="361"/>
      <c r="SIY3" s="361"/>
      <c r="SIZ3" s="361"/>
      <c r="SJA3" s="361"/>
      <c r="SJB3" s="361"/>
      <c r="SJC3" s="361"/>
      <c r="SJD3" s="361"/>
      <c r="SJE3" s="361"/>
      <c r="SJF3" s="361"/>
      <c r="SJG3" s="361"/>
      <c r="SJH3" s="361"/>
      <c r="SJI3" s="361"/>
      <c r="SJJ3" s="361"/>
      <c r="SJK3" s="361"/>
      <c r="SJL3" s="361"/>
      <c r="SJM3" s="361"/>
      <c r="SJN3" s="361"/>
      <c r="SJO3" s="361"/>
      <c r="SJP3" s="361"/>
      <c r="SJQ3" s="361"/>
      <c r="SJR3" s="361"/>
      <c r="SJS3" s="361"/>
      <c r="SJT3" s="361"/>
      <c r="SJU3" s="361"/>
      <c r="SJV3" s="361"/>
      <c r="SJW3" s="361"/>
      <c r="SJX3" s="361"/>
      <c r="SJY3" s="361"/>
      <c r="SJZ3" s="361"/>
      <c r="SKA3" s="361"/>
      <c r="SKB3" s="361"/>
      <c r="SKC3" s="361"/>
      <c r="SKD3" s="361"/>
      <c r="SKE3" s="361"/>
      <c r="SKF3" s="361"/>
      <c r="SKG3" s="361"/>
      <c r="SKH3" s="361"/>
      <c r="SKI3" s="361"/>
      <c r="SKJ3" s="361"/>
      <c r="SKK3" s="361"/>
      <c r="SKL3" s="361"/>
      <c r="SKM3" s="361"/>
      <c r="SKN3" s="361"/>
      <c r="SKO3" s="361"/>
      <c r="SKP3" s="361"/>
      <c r="SKQ3" s="361"/>
      <c r="SKR3" s="361"/>
      <c r="SKS3" s="361"/>
      <c r="SKT3" s="361"/>
      <c r="SKU3" s="361"/>
      <c r="SKV3" s="361"/>
      <c r="SKW3" s="361"/>
      <c r="SKX3" s="361"/>
      <c r="SKY3" s="361"/>
      <c r="SKZ3" s="361"/>
      <c r="SLA3" s="361"/>
      <c r="SLB3" s="361"/>
      <c r="SLC3" s="361"/>
      <c r="SLD3" s="361"/>
      <c r="SLE3" s="361"/>
      <c r="SLF3" s="361"/>
      <c r="SLG3" s="361"/>
      <c r="SLH3" s="361"/>
      <c r="SLI3" s="361"/>
      <c r="SLJ3" s="361"/>
      <c r="SLK3" s="361"/>
      <c r="SLL3" s="361"/>
      <c r="SLM3" s="361"/>
      <c r="SLN3" s="361"/>
      <c r="SLO3" s="361"/>
      <c r="SLP3" s="361"/>
      <c r="SLQ3" s="361"/>
      <c r="SLR3" s="361"/>
      <c r="SLS3" s="361"/>
      <c r="SLT3" s="361"/>
      <c r="SLU3" s="361"/>
      <c r="SLV3" s="361"/>
      <c r="SLW3" s="361"/>
      <c r="SLX3" s="361"/>
      <c r="SLY3" s="361"/>
      <c r="SLZ3" s="361"/>
      <c r="SMA3" s="361"/>
      <c r="SMB3" s="361"/>
      <c r="SMC3" s="361"/>
      <c r="SMD3" s="361"/>
      <c r="SME3" s="361"/>
      <c r="SMF3" s="361"/>
      <c r="SMG3" s="361"/>
      <c r="SMH3" s="361"/>
      <c r="SMI3" s="361"/>
      <c r="SMJ3" s="361"/>
      <c r="SMK3" s="361"/>
      <c r="SML3" s="361"/>
      <c r="SMM3" s="361"/>
      <c r="SMN3" s="361"/>
      <c r="SMO3" s="361"/>
      <c r="SMP3" s="361"/>
      <c r="SMQ3" s="361"/>
      <c r="SMR3" s="361"/>
      <c r="SMS3" s="361"/>
      <c r="SMT3" s="361"/>
      <c r="SMU3" s="361"/>
      <c r="SMV3" s="361"/>
      <c r="SMW3" s="361"/>
      <c r="SMX3" s="361"/>
      <c r="SMY3" s="361"/>
      <c r="SMZ3" s="361"/>
      <c r="SNA3" s="361"/>
      <c r="SNB3" s="361"/>
      <c r="SNC3" s="361"/>
      <c r="SND3" s="361"/>
      <c r="SNE3" s="361"/>
      <c r="SNF3" s="361"/>
      <c r="SNG3" s="361"/>
      <c r="SNH3" s="361"/>
      <c r="SNI3" s="361"/>
      <c r="SNJ3" s="361"/>
      <c r="SNK3" s="361"/>
      <c r="SNL3" s="361"/>
      <c r="SNM3" s="361"/>
      <c r="SNN3" s="361"/>
      <c r="SNO3" s="361"/>
      <c r="SNP3" s="361"/>
      <c r="SNQ3" s="361"/>
      <c r="SNR3" s="361"/>
      <c r="SNS3" s="361"/>
      <c r="SNT3" s="361"/>
      <c r="SNU3" s="361"/>
      <c r="SNV3" s="361"/>
      <c r="SNW3" s="361"/>
      <c r="SNX3" s="361"/>
      <c r="SNY3" s="361"/>
      <c r="SNZ3" s="361"/>
      <c r="SOA3" s="361"/>
      <c r="SOB3" s="361"/>
      <c r="SOC3" s="361"/>
      <c r="SOD3" s="361"/>
      <c r="SOE3" s="361"/>
      <c r="SOF3" s="361"/>
      <c r="SOG3" s="361"/>
      <c r="SOH3" s="361"/>
      <c r="SOI3" s="361"/>
      <c r="SOJ3" s="361"/>
      <c r="SOK3" s="361"/>
      <c r="SOL3" s="361"/>
      <c r="SOM3" s="361"/>
      <c r="SON3" s="361"/>
      <c r="SOO3" s="361"/>
      <c r="SOP3" s="361"/>
      <c r="SOQ3" s="361"/>
      <c r="SOR3" s="361"/>
      <c r="SOS3" s="361"/>
      <c r="SOT3" s="361"/>
      <c r="SOU3" s="361"/>
      <c r="SOV3" s="361"/>
      <c r="SOW3" s="361"/>
      <c r="SOX3" s="361"/>
      <c r="SOY3" s="361"/>
      <c r="SOZ3" s="361"/>
      <c r="SPA3" s="361"/>
      <c r="SPB3" s="361"/>
      <c r="SPC3" s="361"/>
      <c r="SPD3" s="361"/>
      <c r="SPE3" s="361"/>
      <c r="SPF3" s="361"/>
      <c r="SPG3" s="361"/>
      <c r="SPH3" s="361"/>
      <c r="SPI3" s="361"/>
      <c r="SPJ3" s="361"/>
      <c r="SPK3" s="361"/>
      <c r="SPL3" s="361"/>
      <c r="SPM3" s="361"/>
      <c r="SPN3" s="361"/>
      <c r="SPO3" s="361"/>
      <c r="SPP3" s="361"/>
      <c r="SPQ3" s="361"/>
      <c r="SPR3" s="361"/>
      <c r="SPS3" s="361"/>
      <c r="SPT3" s="361"/>
      <c r="SPU3" s="361"/>
      <c r="SPV3" s="361"/>
      <c r="SPW3" s="361"/>
      <c r="SPX3" s="361"/>
      <c r="SPY3" s="361"/>
      <c r="SPZ3" s="361"/>
      <c r="SQA3" s="361"/>
      <c r="SQB3" s="361"/>
      <c r="SQC3" s="361"/>
      <c r="SQD3" s="361"/>
      <c r="SQE3" s="361"/>
      <c r="SQF3" s="361"/>
      <c r="SQG3" s="361"/>
      <c r="SQH3" s="361"/>
      <c r="SQI3" s="361"/>
      <c r="SQJ3" s="361"/>
      <c r="SQK3" s="361"/>
      <c r="SQL3" s="361"/>
      <c r="SQM3" s="361"/>
      <c r="SQN3" s="361"/>
      <c r="SQO3" s="361"/>
      <c r="SQP3" s="361"/>
      <c r="SQQ3" s="361"/>
      <c r="SQR3" s="361"/>
      <c r="SQS3" s="361"/>
      <c r="SQT3" s="361"/>
      <c r="SQU3" s="361"/>
      <c r="SQV3" s="361"/>
      <c r="SQW3" s="361"/>
      <c r="SQX3" s="361"/>
      <c r="SQY3" s="361"/>
      <c r="SQZ3" s="361"/>
      <c r="SRA3" s="361"/>
      <c r="SRB3" s="361"/>
      <c r="SRC3" s="361"/>
      <c r="SRD3" s="361"/>
      <c r="SRE3" s="361"/>
      <c r="SRF3" s="361"/>
      <c r="SRG3" s="361"/>
      <c r="SRH3" s="361"/>
      <c r="SRI3" s="361"/>
      <c r="SRJ3" s="361"/>
      <c r="SRK3" s="361"/>
      <c r="SRL3" s="361"/>
      <c r="SRM3" s="361"/>
      <c r="SRN3" s="361"/>
      <c r="SRO3" s="361"/>
      <c r="SRP3" s="361"/>
      <c r="SRQ3" s="361"/>
      <c r="SRR3" s="361"/>
      <c r="SRS3" s="361"/>
      <c r="SRT3" s="361"/>
      <c r="SRU3" s="361"/>
      <c r="SRV3" s="361"/>
      <c r="SRW3" s="361"/>
      <c r="SRX3" s="361"/>
      <c r="SRY3" s="361"/>
      <c r="SRZ3" s="361"/>
      <c r="SSA3" s="361"/>
      <c r="SSB3" s="361"/>
      <c r="SSC3" s="361"/>
      <c r="SSD3" s="361"/>
      <c r="SSE3" s="361"/>
      <c r="SSF3" s="361"/>
      <c r="SSG3" s="361"/>
      <c r="SSH3" s="361"/>
      <c r="SSI3" s="361"/>
      <c r="SSJ3" s="361"/>
      <c r="SSK3" s="361"/>
      <c r="SSL3" s="361"/>
      <c r="SSM3" s="361"/>
      <c r="SSN3" s="361"/>
      <c r="SSO3" s="361"/>
      <c r="SSP3" s="361"/>
      <c r="SSQ3" s="361"/>
      <c r="SSR3" s="361"/>
      <c r="SSS3" s="361"/>
      <c r="SST3" s="361"/>
      <c r="SSU3" s="361"/>
      <c r="SSV3" s="361"/>
      <c r="SSW3" s="361"/>
      <c r="SSX3" s="361"/>
      <c r="SSY3" s="361"/>
      <c r="SSZ3" s="361"/>
      <c r="STA3" s="361"/>
      <c r="STB3" s="361"/>
      <c r="STC3" s="361"/>
      <c r="STD3" s="361"/>
      <c r="STE3" s="361"/>
      <c r="STF3" s="361"/>
      <c r="STG3" s="361"/>
      <c r="STH3" s="361"/>
      <c r="STI3" s="361"/>
      <c r="STJ3" s="361"/>
      <c r="STK3" s="361"/>
      <c r="STL3" s="361"/>
      <c r="STM3" s="361"/>
      <c r="STN3" s="361"/>
      <c r="STO3" s="361"/>
      <c r="STP3" s="361"/>
      <c r="STQ3" s="361"/>
      <c r="STR3" s="361"/>
      <c r="STS3" s="361"/>
      <c r="STT3" s="361"/>
      <c r="STU3" s="361"/>
      <c r="STV3" s="361"/>
      <c r="STW3" s="361"/>
      <c r="STX3" s="361"/>
      <c r="STY3" s="361"/>
      <c r="STZ3" s="361"/>
      <c r="SUA3" s="361"/>
      <c r="SUB3" s="361"/>
      <c r="SUC3" s="361"/>
      <c r="SUD3" s="361"/>
      <c r="SUE3" s="361"/>
      <c r="SUF3" s="361"/>
      <c r="SUG3" s="361"/>
      <c r="SUH3" s="361"/>
      <c r="SUI3" s="361"/>
      <c r="SUJ3" s="361"/>
      <c r="SUK3" s="361"/>
      <c r="SUL3" s="361"/>
      <c r="SUM3" s="361"/>
      <c r="SUN3" s="361"/>
      <c r="SUO3" s="361"/>
      <c r="SUP3" s="361"/>
      <c r="SUQ3" s="361"/>
      <c r="SUR3" s="361"/>
      <c r="SUS3" s="361"/>
      <c r="SUT3" s="361"/>
      <c r="SUU3" s="361"/>
      <c r="SUV3" s="361"/>
      <c r="SUW3" s="361"/>
      <c r="SUX3" s="361"/>
      <c r="SUY3" s="361"/>
      <c r="SUZ3" s="361"/>
      <c r="SVA3" s="361"/>
      <c r="SVB3" s="361"/>
      <c r="SVC3" s="361"/>
      <c r="SVD3" s="361"/>
      <c r="SVE3" s="361"/>
      <c r="SVF3" s="361"/>
      <c r="SVG3" s="361"/>
      <c r="SVH3" s="361"/>
      <c r="SVI3" s="361"/>
      <c r="SVJ3" s="361"/>
      <c r="SVK3" s="361"/>
      <c r="SVL3" s="361"/>
      <c r="SVM3" s="361"/>
      <c r="SVN3" s="361"/>
      <c r="SVO3" s="361"/>
      <c r="SVP3" s="361"/>
      <c r="SVQ3" s="361"/>
      <c r="SVR3" s="361"/>
      <c r="SVS3" s="361"/>
      <c r="SVT3" s="361"/>
      <c r="SVU3" s="361"/>
      <c r="SVV3" s="361"/>
      <c r="SVW3" s="361"/>
      <c r="SVX3" s="361"/>
      <c r="SVY3" s="361"/>
      <c r="SVZ3" s="361"/>
      <c r="SWA3" s="361"/>
      <c r="SWB3" s="361"/>
      <c r="SWC3" s="361"/>
      <c r="SWD3" s="361"/>
      <c r="SWE3" s="361"/>
      <c r="SWF3" s="361"/>
      <c r="SWG3" s="361"/>
      <c r="SWH3" s="361"/>
      <c r="SWI3" s="361"/>
      <c r="SWJ3" s="361"/>
      <c r="SWK3" s="361"/>
      <c r="SWL3" s="361"/>
      <c r="SWM3" s="361"/>
      <c r="SWN3" s="361"/>
      <c r="SWO3" s="361"/>
      <c r="SWP3" s="361"/>
      <c r="SWQ3" s="361"/>
      <c r="SWR3" s="361"/>
      <c r="SWS3" s="361"/>
      <c r="SWT3" s="361"/>
      <c r="SWU3" s="361"/>
      <c r="SWV3" s="361"/>
      <c r="SWW3" s="361"/>
      <c r="SWX3" s="361"/>
      <c r="SWY3" s="361"/>
      <c r="SWZ3" s="361"/>
      <c r="SXA3" s="361"/>
      <c r="SXB3" s="361"/>
      <c r="SXC3" s="361"/>
      <c r="SXD3" s="361"/>
      <c r="SXE3" s="361"/>
      <c r="SXF3" s="361"/>
      <c r="SXG3" s="361"/>
      <c r="SXH3" s="361"/>
      <c r="SXI3" s="361"/>
      <c r="SXJ3" s="361"/>
      <c r="SXK3" s="361"/>
      <c r="SXL3" s="361"/>
      <c r="SXM3" s="361"/>
      <c r="SXN3" s="361"/>
      <c r="SXO3" s="361"/>
      <c r="SXP3" s="361"/>
      <c r="SXQ3" s="361"/>
      <c r="SXR3" s="361"/>
      <c r="SXS3" s="361"/>
      <c r="SXT3" s="361"/>
      <c r="SXU3" s="361"/>
      <c r="SXV3" s="361"/>
      <c r="SXW3" s="361"/>
      <c r="SXX3" s="361"/>
      <c r="SXY3" s="361"/>
      <c r="SXZ3" s="361"/>
      <c r="SYA3" s="361"/>
      <c r="SYB3" s="361"/>
      <c r="SYC3" s="361"/>
      <c r="SYD3" s="361"/>
      <c r="SYE3" s="361"/>
      <c r="SYF3" s="361"/>
      <c r="SYG3" s="361"/>
      <c r="SYH3" s="361"/>
      <c r="SYI3" s="361"/>
      <c r="SYJ3" s="361"/>
      <c r="SYK3" s="361"/>
      <c r="SYL3" s="361"/>
      <c r="SYM3" s="361"/>
      <c r="SYN3" s="361"/>
      <c r="SYO3" s="361"/>
      <c r="SYP3" s="361"/>
      <c r="SYQ3" s="361"/>
      <c r="SYR3" s="361"/>
      <c r="SYS3" s="361"/>
      <c r="SYT3" s="361"/>
      <c r="SYU3" s="361"/>
      <c r="SYV3" s="361"/>
      <c r="SYW3" s="361"/>
      <c r="SYX3" s="361"/>
      <c r="SYY3" s="361"/>
      <c r="SYZ3" s="361"/>
      <c r="SZA3" s="361"/>
      <c r="SZB3" s="361"/>
      <c r="SZC3" s="361"/>
      <c r="SZD3" s="361"/>
      <c r="SZE3" s="361"/>
      <c r="SZF3" s="361"/>
      <c r="SZG3" s="361"/>
      <c r="SZH3" s="361"/>
      <c r="SZI3" s="361"/>
      <c r="SZJ3" s="361"/>
      <c r="SZK3" s="361"/>
      <c r="SZL3" s="361"/>
      <c r="SZM3" s="361"/>
      <c r="SZN3" s="361"/>
      <c r="SZO3" s="361"/>
      <c r="SZP3" s="361"/>
      <c r="SZQ3" s="361"/>
      <c r="SZR3" s="361"/>
      <c r="SZS3" s="361"/>
      <c r="SZT3" s="361"/>
      <c r="SZU3" s="361"/>
      <c r="SZV3" s="361"/>
      <c r="SZW3" s="361"/>
      <c r="SZX3" s="361"/>
      <c r="SZY3" s="361"/>
      <c r="SZZ3" s="361"/>
      <c r="TAA3" s="361"/>
      <c r="TAB3" s="361"/>
      <c r="TAC3" s="361"/>
      <c r="TAD3" s="361"/>
      <c r="TAE3" s="361"/>
      <c r="TAF3" s="361"/>
      <c r="TAG3" s="361"/>
      <c r="TAH3" s="361"/>
      <c r="TAI3" s="361"/>
      <c r="TAJ3" s="361"/>
      <c r="TAK3" s="361"/>
      <c r="TAL3" s="361"/>
      <c r="TAM3" s="361"/>
      <c r="TAN3" s="361"/>
      <c r="TAO3" s="361"/>
      <c r="TAP3" s="361"/>
      <c r="TAQ3" s="361"/>
      <c r="TAR3" s="361"/>
      <c r="TAS3" s="361"/>
      <c r="TAT3" s="361"/>
      <c r="TAU3" s="361"/>
      <c r="TAV3" s="361"/>
      <c r="TAW3" s="361"/>
      <c r="TAX3" s="361"/>
      <c r="TAY3" s="361"/>
      <c r="TAZ3" s="361"/>
      <c r="TBA3" s="361"/>
      <c r="TBB3" s="361"/>
      <c r="TBC3" s="361"/>
      <c r="TBD3" s="361"/>
      <c r="TBE3" s="361"/>
      <c r="TBF3" s="361"/>
      <c r="TBG3" s="361"/>
      <c r="TBH3" s="361"/>
      <c r="TBI3" s="361"/>
      <c r="TBJ3" s="361"/>
      <c r="TBK3" s="361"/>
      <c r="TBL3" s="361"/>
      <c r="TBM3" s="361"/>
      <c r="TBN3" s="361"/>
      <c r="TBO3" s="361"/>
      <c r="TBP3" s="361"/>
      <c r="TBQ3" s="361"/>
      <c r="TBR3" s="361"/>
      <c r="TBS3" s="361"/>
      <c r="TBT3" s="361"/>
      <c r="TBU3" s="361"/>
      <c r="TBV3" s="361"/>
      <c r="TBW3" s="361"/>
      <c r="TBX3" s="361"/>
      <c r="TBY3" s="361"/>
      <c r="TBZ3" s="361"/>
      <c r="TCA3" s="361"/>
      <c r="TCB3" s="361"/>
      <c r="TCC3" s="361"/>
      <c r="TCD3" s="361"/>
      <c r="TCE3" s="361"/>
      <c r="TCF3" s="361"/>
      <c r="TCG3" s="361"/>
      <c r="TCH3" s="361"/>
      <c r="TCI3" s="361"/>
      <c r="TCJ3" s="361"/>
      <c r="TCK3" s="361"/>
      <c r="TCL3" s="361"/>
      <c r="TCM3" s="361"/>
      <c r="TCN3" s="361"/>
      <c r="TCO3" s="361"/>
      <c r="TCP3" s="361"/>
      <c r="TCQ3" s="361"/>
      <c r="TCR3" s="361"/>
      <c r="TCS3" s="361"/>
      <c r="TCT3" s="361"/>
      <c r="TCU3" s="361"/>
      <c r="TCV3" s="361"/>
      <c r="TCW3" s="361"/>
      <c r="TCX3" s="361"/>
      <c r="TCY3" s="361"/>
      <c r="TCZ3" s="361"/>
      <c r="TDA3" s="361"/>
      <c r="TDB3" s="361"/>
      <c r="TDC3" s="361"/>
      <c r="TDD3" s="361"/>
      <c r="TDE3" s="361"/>
      <c r="TDF3" s="361"/>
      <c r="TDG3" s="361"/>
      <c r="TDH3" s="361"/>
      <c r="TDI3" s="361"/>
      <c r="TDJ3" s="361"/>
      <c r="TDK3" s="361"/>
      <c r="TDL3" s="361"/>
      <c r="TDM3" s="361"/>
      <c r="TDN3" s="361"/>
      <c r="TDO3" s="361"/>
      <c r="TDP3" s="361"/>
      <c r="TDQ3" s="361"/>
      <c r="TDR3" s="361"/>
      <c r="TDS3" s="361"/>
      <c r="TDT3" s="361"/>
      <c r="TDU3" s="361"/>
      <c r="TDV3" s="361"/>
      <c r="TDW3" s="361"/>
      <c r="TDX3" s="361"/>
      <c r="TDY3" s="361"/>
      <c r="TDZ3" s="361"/>
      <c r="TEA3" s="361"/>
      <c r="TEB3" s="361"/>
      <c r="TEC3" s="361"/>
      <c r="TED3" s="361"/>
      <c r="TEE3" s="361"/>
      <c r="TEF3" s="361"/>
      <c r="TEG3" s="361"/>
      <c r="TEH3" s="361"/>
      <c r="TEI3" s="361"/>
      <c r="TEJ3" s="361"/>
      <c r="TEK3" s="361"/>
      <c r="TEL3" s="361"/>
      <c r="TEM3" s="361"/>
      <c r="TEN3" s="361"/>
      <c r="TEO3" s="361"/>
      <c r="TEP3" s="361"/>
      <c r="TEQ3" s="361"/>
      <c r="TER3" s="361"/>
      <c r="TES3" s="361"/>
      <c r="TET3" s="361"/>
      <c r="TEU3" s="361"/>
      <c r="TEV3" s="361"/>
      <c r="TEW3" s="361"/>
      <c r="TEX3" s="361"/>
      <c r="TEY3" s="361"/>
      <c r="TEZ3" s="361"/>
      <c r="TFA3" s="361"/>
      <c r="TFB3" s="361"/>
      <c r="TFC3" s="361"/>
      <c r="TFD3" s="361"/>
      <c r="TFE3" s="361"/>
      <c r="TFF3" s="361"/>
      <c r="TFG3" s="361"/>
      <c r="TFH3" s="361"/>
      <c r="TFI3" s="361"/>
      <c r="TFJ3" s="361"/>
      <c r="TFK3" s="361"/>
      <c r="TFL3" s="361"/>
      <c r="TFM3" s="361"/>
      <c r="TFN3" s="361"/>
      <c r="TFO3" s="361"/>
      <c r="TFP3" s="361"/>
      <c r="TFQ3" s="361"/>
      <c r="TFR3" s="361"/>
      <c r="TFS3" s="361"/>
      <c r="TFT3" s="361"/>
      <c r="TFU3" s="361"/>
      <c r="TFV3" s="361"/>
      <c r="TFW3" s="361"/>
      <c r="TFX3" s="361"/>
      <c r="TFY3" s="361"/>
      <c r="TFZ3" s="361"/>
      <c r="TGA3" s="361"/>
      <c r="TGB3" s="361"/>
      <c r="TGC3" s="361"/>
      <c r="TGD3" s="361"/>
      <c r="TGE3" s="361"/>
      <c r="TGF3" s="361"/>
      <c r="TGG3" s="361"/>
      <c r="TGH3" s="361"/>
      <c r="TGI3" s="361"/>
      <c r="TGJ3" s="361"/>
      <c r="TGK3" s="361"/>
      <c r="TGL3" s="361"/>
      <c r="TGM3" s="361"/>
      <c r="TGN3" s="361"/>
      <c r="TGO3" s="361"/>
      <c r="TGP3" s="361"/>
      <c r="TGQ3" s="361"/>
      <c r="TGR3" s="361"/>
      <c r="TGS3" s="361"/>
      <c r="TGT3" s="361"/>
      <c r="TGU3" s="361"/>
      <c r="TGV3" s="361"/>
      <c r="TGW3" s="361"/>
      <c r="TGX3" s="361"/>
      <c r="TGY3" s="361"/>
      <c r="TGZ3" s="361"/>
      <c r="THA3" s="361"/>
      <c r="THB3" s="361"/>
      <c r="THC3" s="361"/>
      <c r="THD3" s="361"/>
      <c r="THE3" s="361"/>
      <c r="THF3" s="361"/>
      <c r="THG3" s="361"/>
      <c r="THH3" s="361"/>
      <c r="THI3" s="361"/>
      <c r="THJ3" s="361"/>
      <c r="THK3" s="361"/>
      <c r="THL3" s="361"/>
      <c r="THM3" s="361"/>
      <c r="THN3" s="361"/>
      <c r="THO3" s="361"/>
      <c r="THP3" s="361"/>
      <c r="THQ3" s="361"/>
      <c r="THR3" s="361"/>
      <c r="THS3" s="361"/>
      <c r="THT3" s="361"/>
      <c r="THU3" s="361"/>
      <c r="THV3" s="361"/>
      <c r="THW3" s="361"/>
      <c r="THX3" s="361"/>
      <c r="THY3" s="361"/>
      <c r="THZ3" s="361"/>
      <c r="TIA3" s="361"/>
      <c r="TIB3" s="361"/>
      <c r="TIC3" s="361"/>
      <c r="TID3" s="361"/>
      <c r="TIE3" s="361"/>
      <c r="TIF3" s="361"/>
      <c r="TIG3" s="361"/>
      <c r="TIH3" s="361"/>
      <c r="TII3" s="361"/>
      <c r="TIJ3" s="361"/>
      <c r="TIK3" s="361"/>
      <c r="TIL3" s="361"/>
      <c r="TIM3" s="361"/>
      <c r="TIN3" s="361"/>
      <c r="TIO3" s="361"/>
      <c r="TIP3" s="361"/>
      <c r="TIQ3" s="361"/>
      <c r="TIR3" s="361"/>
      <c r="TIS3" s="361"/>
      <c r="TIT3" s="361"/>
      <c r="TIU3" s="361"/>
      <c r="TIV3" s="361"/>
      <c r="TIW3" s="361"/>
      <c r="TIX3" s="361"/>
      <c r="TIY3" s="361"/>
      <c r="TIZ3" s="361"/>
      <c r="TJA3" s="361"/>
      <c r="TJB3" s="361"/>
      <c r="TJC3" s="361"/>
      <c r="TJD3" s="361"/>
      <c r="TJE3" s="361"/>
      <c r="TJF3" s="361"/>
      <c r="TJG3" s="361"/>
      <c r="TJH3" s="361"/>
      <c r="TJI3" s="361"/>
      <c r="TJJ3" s="361"/>
      <c r="TJK3" s="361"/>
      <c r="TJL3" s="361"/>
      <c r="TJM3" s="361"/>
      <c r="TJN3" s="361"/>
      <c r="TJO3" s="361"/>
      <c r="TJP3" s="361"/>
      <c r="TJQ3" s="361"/>
      <c r="TJR3" s="361"/>
      <c r="TJS3" s="361"/>
      <c r="TJT3" s="361"/>
      <c r="TJU3" s="361"/>
      <c r="TJV3" s="361"/>
      <c r="TJW3" s="361"/>
      <c r="TJX3" s="361"/>
      <c r="TJY3" s="361"/>
      <c r="TJZ3" s="361"/>
      <c r="TKA3" s="361"/>
      <c r="TKB3" s="361"/>
      <c r="TKC3" s="361"/>
      <c r="TKD3" s="361"/>
      <c r="TKE3" s="361"/>
      <c r="TKF3" s="361"/>
      <c r="TKG3" s="361"/>
      <c r="TKH3" s="361"/>
      <c r="TKI3" s="361"/>
      <c r="TKJ3" s="361"/>
      <c r="TKK3" s="361"/>
      <c r="TKL3" s="361"/>
      <c r="TKM3" s="361"/>
      <c r="TKN3" s="361"/>
      <c r="TKO3" s="361"/>
      <c r="TKP3" s="361"/>
      <c r="TKQ3" s="361"/>
      <c r="TKR3" s="361"/>
      <c r="TKS3" s="361"/>
      <c r="TKT3" s="361"/>
      <c r="TKU3" s="361"/>
      <c r="TKV3" s="361"/>
      <c r="TKW3" s="361"/>
      <c r="TKX3" s="361"/>
      <c r="TKY3" s="361"/>
      <c r="TKZ3" s="361"/>
      <c r="TLA3" s="361"/>
      <c r="TLB3" s="361"/>
      <c r="TLC3" s="361"/>
      <c r="TLD3" s="361"/>
      <c r="TLE3" s="361"/>
      <c r="TLF3" s="361"/>
      <c r="TLG3" s="361"/>
      <c r="TLH3" s="361"/>
      <c r="TLI3" s="361"/>
      <c r="TLJ3" s="361"/>
      <c r="TLK3" s="361"/>
      <c r="TLL3" s="361"/>
      <c r="TLM3" s="361"/>
      <c r="TLN3" s="361"/>
      <c r="TLO3" s="361"/>
      <c r="TLP3" s="361"/>
      <c r="TLQ3" s="361"/>
      <c r="TLR3" s="361"/>
      <c r="TLS3" s="361"/>
      <c r="TLT3" s="361"/>
      <c r="TLU3" s="361"/>
      <c r="TLV3" s="361"/>
      <c r="TLW3" s="361"/>
      <c r="TLX3" s="361"/>
      <c r="TLY3" s="361"/>
      <c r="TLZ3" s="361"/>
      <c r="TMA3" s="361"/>
      <c r="TMB3" s="361"/>
      <c r="TMC3" s="361"/>
      <c r="TMD3" s="361"/>
      <c r="TME3" s="361"/>
      <c r="TMF3" s="361"/>
      <c r="TMG3" s="361"/>
      <c r="TMH3" s="361"/>
      <c r="TMI3" s="361"/>
      <c r="TMJ3" s="361"/>
      <c r="TMK3" s="361"/>
      <c r="TML3" s="361"/>
      <c r="TMM3" s="361"/>
      <c r="TMN3" s="361"/>
      <c r="TMO3" s="361"/>
      <c r="TMP3" s="361"/>
      <c r="TMQ3" s="361"/>
      <c r="TMR3" s="361"/>
      <c r="TMS3" s="361"/>
      <c r="TMT3" s="361"/>
      <c r="TMU3" s="361"/>
      <c r="TMV3" s="361"/>
      <c r="TMW3" s="361"/>
      <c r="TMX3" s="361"/>
      <c r="TMY3" s="361"/>
      <c r="TMZ3" s="361"/>
      <c r="TNA3" s="361"/>
      <c r="TNB3" s="361"/>
      <c r="TNC3" s="361"/>
      <c r="TND3" s="361"/>
      <c r="TNE3" s="361"/>
      <c r="TNF3" s="361"/>
      <c r="TNG3" s="361"/>
      <c r="TNH3" s="361"/>
      <c r="TNI3" s="361"/>
      <c r="TNJ3" s="361"/>
      <c r="TNK3" s="361"/>
      <c r="TNL3" s="361"/>
      <c r="TNM3" s="361"/>
      <c r="TNN3" s="361"/>
      <c r="TNO3" s="361"/>
      <c r="TNP3" s="361"/>
      <c r="TNQ3" s="361"/>
      <c r="TNR3" s="361"/>
      <c r="TNS3" s="361"/>
      <c r="TNT3" s="361"/>
      <c r="TNU3" s="361"/>
      <c r="TNV3" s="361"/>
      <c r="TNW3" s="361"/>
      <c r="TNX3" s="361"/>
      <c r="TNY3" s="361"/>
      <c r="TNZ3" s="361"/>
      <c r="TOA3" s="361"/>
      <c r="TOB3" s="361"/>
      <c r="TOC3" s="361"/>
      <c r="TOD3" s="361"/>
      <c r="TOE3" s="361"/>
      <c r="TOF3" s="361"/>
      <c r="TOG3" s="361"/>
      <c r="TOH3" s="361"/>
      <c r="TOI3" s="361"/>
      <c r="TOJ3" s="361"/>
      <c r="TOK3" s="361"/>
      <c r="TOL3" s="361"/>
      <c r="TOM3" s="361"/>
      <c r="TON3" s="361"/>
      <c r="TOO3" s="361"/>
      <c r="TOP3" s="361"/>
      <c r="TOQ3" s="361"/>
      <c r="TOR3" s="361"/>
      <c r="TOS3" s="361"/>
      <c r="TOT3" s="361"/>
      <c r="TOU3" s="361"/>
      <c r="TOV3" s="361"/>
      <c r="TOW3" s="361"/>
      <c r="TOX3" s="361"/>
      <c r="TOY3" s="361"/>
      <c r="TOZ3" s="361"/>
      <c r="TPA3" s="361"/>
      <c r="TPB3" s="361"/>
      <c r="TPC3" s="361"/>
      <c r="TPD3" s="361"/>
      <c r="TPE3" s="361"/>
      <c r="TPF3" s="361"/>
      <c r="TPG3" s="361"/>
      <c r="TPH3" s="361"/>
      <c r="TPI3" s="361"/>
      <c r="TPJ3" s="361"/>
      <c r="TPK3" s="361"/>
      <c r="TPL3" s="361"/>
      <c r="TPM3" s="361"/>
      <c r="TPN3" s="361"/>
      <c r="TPO3" s="361"/>
      <c r="TPP3" s="361"/>
      <c r="TPQ3" s="361"/>
      <c r="TPR3" s="361"/>
      <c r="TPS3" s="361"/>
      <c r="TPT3" s="361"/>
      <c r="TPU3" s="361"/>
      <c r="TPV3" s="361"/>
      <c r="TPW3" s="361"/>
      <c r="TPX3" s="361"/>
      <c r="TPY3" s="361"/>
      <c r="TPZ3" s="361"/>
      <c r="TQA3" s="361"/>
      <c r="TQB3" s="361"/>
      <c r="TQC3" s="361"/>
      <c r="TQD3" s="361"/>
      <c r="TQE3" s="361"/>
      <c r="TQF3" s="361"/>
      <c r="TQG3" s="361"/>
      <c r="TQH3" s="361"/>
      <c r="TQI3" s="361"/>
      <c r="TQJ3" s="361"/>
      <c r="TQK3" s="361"/>
      <c r="TQL3" s="361"/>
      <c r="TQM3" s="361"/>
      <c r="TQN3" s="361"/>
      <c r="TQO3" s="361"/>
      <c r="TQP3" s="361"/>
      <c r="TQQ3" s="361"/>
      <c r="TQR3" s="361"/>
      <c r="TQS3" s="361"/>
      <c r="TQT3" s="361"/>
      <c r="TQU3" s="361"/>
      <c r="TQV3" s="361"/>
      <c r="TQW3" s="361"/>
      <c r="TQX3" s="361"/>
      <c r="TQY3" s="361"/>
      <c r="TQZ3" s="361"/>
      <c r="TRA3" s="361"/>
      <c r="TRB3" s="361"/>
      <c r="TRC3" s="361"/>
      <c r="TRD3" s="361"/>
      <c r="TRE3" s="361"/>
      <c r="TRF3" s="361"/>
      <c r="TRG3" s="361"/>
      <c r="TRH3" s="361"/>
      <c r="TRI3" s="361"/>
      <c r="TRJ3" s="361"/>
      <c r="TRK3" s="361"/>
      <c r="TRL3" s="361"/>
      <c r="TRM3" s="361"/>
      <c r="TRN3" s="361"/>
      <c r="TRO3" s="361"/>
      <c r="TRP3" s="361"/>
      <c r="TRQ3" s="361"/>
      <c r="TRR3" s="361"/>
      <c r="TRS3" s="361"/>
      <c r="TRT3" s="361"/>
      <c r="TRU3" s="361"/>
      <c r="TRV3" s="361"/>
      <c r="TRW3" s="361"/>
      <c r="TRX3" s="361"/>
      <c r="TRY3" s="361"/>
      <c r="TRZ3" s="361"/>
      <c r="TSA3" s="361"/>
      <c r="TSB3" s="361"/>
      <c r="TSC3" s="361"/>
      <c r="TSD3" s="361"/>
      <c r="TSE3" s="361"/>
      <c r="TSF3" s="361"/>
      <c r="TSG3" s="361"/>
      <c r="TSH3" s="361"/>
      <c r="TSI3" s="361"/>
      <c r="TSJ3" s="361"/>
      <c r="TSK3" s="361"/>
      <c r="TSL3" s="361"/>
      <c r="TSM3" s="361"/>
      <c r="TSN3" s="361"/>
      <c r="TSO3" s="361"/>
      <c r="TSP3" s="361"/>
      <c r="TSQ3" s="361"/>
      <c r="TSR3" s="361"/>
      <c r="TSS3" s="361"/>
      <c r="TST3" s="361"/>
      <c r="TSU3" s="361"/>
      <c r="TSV3" s="361"/>
      <c r="TSW3" s="361"/>
      <c r="TSX3" s="361"/>
      <c r="TSY3" s="361"/>
      <c r="TSZ3" s="361"/>
      <c r="TTA3" s="361"/>
      <c r="TTB3" s="361"/>
      <c r="TTC3" s="361"/>
      <c r="TTD3" s="361"/>
      <c r="TTE3" s="361"/>
      <c r="TTF3" s="361"/>
      <c r="TTG3" s="361"/>
      <c r="TTH3" s="361"/>
      <c r="TTI3" s="361"/>
      <c r="TTJ3" s="361"/>
      <c r="TTK3" s="361"/>
      <c r="TTL3" s="361"/>
      <c r="TTM3" s="361"/>
      <c r="TTN3" s="361"/>
      <c r="TTO3" s="361"/>
      <c r="TTP3" s="361"/>
      <c r="TTQ3" s="361"/>
      <c r="TTR3" s="361"/>
      <c r="TTS3" s="361"/>
      <c r="TTT3" s="361"/>
      <c r="TTU3" s="361"/>
      <c r="TTV3" s="361"/>
      <c r="TTW3" s="361"/>
      <c r="TTX3" s="361"/>
      <c r="TTY3" s="361"/>
      <c r="TTZ3" s="361"/>
      <c r="TUA3" s="361"/>
      <c r="TUB3" s="361"/>
      <c r="TUC3" s="361"/>
      <c r="TUD3" s="361"/>
      <c r="TUE3" s="361"/>
      <c r="TUF3" s="361"/>
      <c r="TUG3" s="361"/>
      <c r="TUH3" s="361"/>
      <c r="TUI3" s="361"/>
      <c r="TUJ3" s="361"/>
      <c r="TUK3" s="361"/>
      <c r="TUL3" s="361"/>
      <c r="TUM3" s="361"/>
      <c r="TUN3" s="361"/>
      <c r="TUO3" s="361"/>
      <c r="TUP3" s="361"/>
      <c r="TUQ3" s="361"/>
      <c r="TUR3" s="361"/>
      <c r="TUS3" s="361"/>
      <c r="TUT3" s="361"/>
      <c r="TUU3" s="361"/>
      <c r="TUV3" s="361"/>
      <c r="TUW3" s="361"/>
      <c r="TUX3" s="361"/>
      <c r="TUY3" s="361"/>
      <c r="TUZ3" s="361"/>
      <c r="TVA3" s="361"/>
      <c r="TVB3" s="361"/>
      <c r="TVC3" s="361"/>
      <c r="TVD3" s="361"/>
      <c r="TVE3" s="361"/>
      <c r="TVF3" s="361"/>
      <c r="TVG3" s="361"/>
      <c r="TVH3" s="361"/>
      <c r="TVI3" s="361"/>
      <c r="TVJ3" s="361"/>
      <c r="TVK3" s="361"/>
      <c r="TVL3" s="361"/>
      <c r="TVM3" s="361"/>
      <c r="TVN3" s="361"/>
      <c r="TVO3" s="361"/>
      <c r="TVP3" s="361"/>
      <c r="TVQ3" s="361"/>
      <c r="TVR3" s="361"/>
      <c r="TVS3" s="361"/>
      <c r="TVT3" s="361"/>
      <c r="TVU3" s="361"/>
      <c r="TVV3" s="361"/>
      <c r="TVW3" s="361"/>
      <c r="TVX3" s="361"/>
      <c r="TVY3" s="361"/>
      <c r="TVZ3" s="361"/>
      <c r="TWA3" s="361"/>
      <c r="TWB3" s="361"/>
      <c r="TWC3" s="361"/>
      <c r="TWD3" s="361"/>
      <c r="TWE3" s="361"/>
      <c r="TWF3" s="361"/>
      <c r="TWG3" s="361"/>
      <c r="TWH3" s="361"/>
      <c r="TWI3" s="361"/>
      <c r="TWJ3" s="361"/>
      <c r="TWK3" s="361"/>
      <c r="TWL3" s="361"/>
      <c r="TWM3" s="361"/>
      <c r="TWN3" s="361"/>
      <c r="TWO3" s="361"/>
      <c r="TWP3" s="361"/>
      <c r="TWQ3" s="361"/>
      <c r="TWR3" s="361"/>
      <c r="TWS3" s="361"/>
      <c r="TWT3" s="361"/>
      <c r="TWU3" s="361"/>
      <c r="TWV3" s="361"/>
      <c r="TWW3" s="361"/>
      <c r="TWX3" s="361"/>
      <c r="TWY3" s="361"/>
      <c r="TWZ3" s="361"/>
      <c r="TXA3" s="361"/>
      <c r="TXB3" s="361"/>
      <c r="TXC3" s="361"/>
      <c r="TXD3" s="361"/>
      <c r="TXE3" s="361"/>
      <c r="TXF3" s="361"/>
      <c r="TXG3" s="361"/>
      <c r="TXH3" s="361"/>
      <c r="TXI3" s="361"/>
      <c r="TXJ3" s="361"/>
      <c r="TXK3" s="361"/>
      <c r="TXL3" s="361"/>
      <c r="TXM3" s="361"/>
      <c r="TXN3" s="361"/>
      <c r="TXO3" s="361"/>
      <c r="TXP3" s="361"/>
      <c r="TXQ3" s="361"/>
      <c r="TXR3" s="361"/>
      <c r="TXS3" s="361"/>
      <c r="TXT3" s="361"/>
      <c r="TXU3" s="361"/>
      <c r="TXV3" s="361"/>
      <c r="TXW3" s="361"/>
      <c r="TXX3" s="361"/>
      <c r="TXY3" s="361"/>
      <c r="TXZ3" s="361"/>
      <c r="TYA3" s="361"/>
      <c r="TYB3" s="361"/>
      <c r="TYC3" s="361"/>
      <c r="TYD3" s="361"/>
      <c r="TYE3" s="361"/>
      <c r="TYF3" s="361"/>
      <c r="TYG3" s="361"/>
      <c r="TYH3" s="361"/>
      <c r="TYI3" s="361"/>
      <c r="TYJ3" s="361"/>
      <c r="TYK3" s="361"/>
      <c r="TYL3" s="361"/>
      <c r="TYM3" s="361"/>
      <c r="TYN3" s="361"/>
      <c r="TYO3" s="361"/>
      <c r="TYP3" s="361"/>
      <c r="TYQ3" s="361"/>
      <c r="TYR3" s="361"/>
      <c r="TYS3" s="361"/>
      <c r="TYT3" s="361"/>
      <c r="TYU3" s="361"/>
      <c r="TYV3" s="361"/>
      <c r="TYW3" s="361"/>
      <c r="TYX3" s="361"/>
      <c r="TYY3" s="361"/>
      <c r="TYZ3" s="361"/>
      <c r="TZA3" s="361"/>
      <c r="TZB3" s="361"/>
      <c r="TZC3" s="361"/>
      <c r="TZD3" s="361"/>
      <c r="TZE3" s="361"/>
      <c r="TZF3" s="361"/>
      <c r="TZG3" s="361"/>
      <c r="TZH3" s="361"/>
      <c r="TZI3" s="361"/>
      <c r="TZJ3" s="361"/>
      <c r="TZK3" s="361"/>
      <c r="TZL3" s="361"/>
      <c r="TZM3" s="361"/>
      <c r="TZN3" s="361"/>
      <c r="TZO3" s="361"/>
      <c r="TZP3" s="361"/>
      <c r="TZQ3" s="361"/>
      <c r="TZR3" s="361"/>
      <c r="TZS3" s="361"/>
      <c r="TZT3" s="361"/>
      <c r="TZU3" s="361"/>
      <c r="TZV3" s="361"/>
      <c r="TZW3" s="361"/>
      <c r="TZX3" s="361"/>
      <c r="TZY3" s="361"/>
      <c r="TZZ3" s="361"/>
      <c r="UAA3" s="361"/>
      <c r="UAB3" s="361"/>
      <c r="UAC3" s="361"/>
      <c r="UAD3" s="361"/>
      <c r="UAE3" s="361"/>
      <c r="UAF3" s="361"/>
      <c r="UAG3" s="361"/>
      <c r="UAH3" s="361"/>
      <c r="UAI3" s="361"/>
      <c r="UAJ3" s="361"/>
      <c r="UAK3" s="361"/>
      <c r="UAL3" s="361"/>
      <c r="UAM3" s="361"/>
      <c r="UAN3" s="361"/>
      <c r="UAO3" s="361"/>
      <c r="UAP3" s="361"/>
      <c r="UAQ3" s="361"/>
      <c r="UAR3" s="361"/>
      <c r="UAS3" s="361"/>
      <c r="UAT3" s="361"/>
      <c r="UAU3" s="361"/>
      <c r="UAV3" s="361"/>
      <c r="UAW3" s="361"/>
      <c r="UAX3" s="361"/>
      <c r="UAY3" s="361"/>
      <c r="UAZ3" s="361"/>
      <c r="UBA3" s="361"/>
      <c r="UBB3" s="361"/>
      <c r="UBC3" s="361"/>
      <c r="UBD3" s="361"/>
      <c r="UBE3" s="361"/>
      <c r="UBF3" s="361"/>
      <c r="UBG3" s="361"/>
      <c r="UBH3" s="361"/>
      <c r="UBI3" s="361"/>
      <c r="UBJ3" s="361"/>
      <c r="UBK3" s="361"/>
      <c r="UBL3" s="361"/>
      <c r="UBM3" s="361"/>
      <c r="UBN3" s="361"/>
      <c r="UBO3" s="361"/>
      <c r="UBP3" s="361"/>
      <c r="UBQ3" s="361"/>
      <c r="UBR3" s="361"/>
      <c r="UBS3" s="361"/>
      <c r="UBT3" s="361"/>
      <c r="UBU3" s="361"/>
      <c r="UBV3" s="361"/>
      <c r="UBW3" s="361"/>
      <c r="UBX3" s="361"/>
      <c r="UBY3" s="361"/>
      <c r="UBZ3" s="361"/>
      <c r="UCA3" s="361"/>
      <c r="UCB3" s="361"/>
      <c r="UCC3" s="361"/>
      <c r="UCD3" s="361"/>
      <c r="UCE3" s="361"/>
      <c r="UCF3" s="361"/>
      <c r="UCG3" s="361"/>
      <c r="UCH3" s="361"/>
      <c r="UCI3" s="361"/>
      <c r="UCJ3" s="361"/>
      <c r="UCK3" s="361"/>
      <c r="UCL3" s="361"/>
      <c r="UCM3" s="361"/>
      <c r="UCN3" s="361"/>
      <c r="UCO3" s="361"/>
      <c r="UCP3" s="361"/>
      <c r="UCQ3" s="361"/>
      <c r="UCR3" s="361"/>
      <c r="UCS3" s="361"/>
      <c r="UCT3" s="361"/>
      <c r="UCU3" s="361"/>
      <c r="UCV3" s="361"/>
      <c r="UCW3" s="361"/>
      <c r="UCX3" s="361"/>
      <c r="UCY3" s="361"/>
      <c r="UCZ3" s="361"/>
      <c r="UDA3" s="361"/>
      <c r="UDB3" s="361"/>
      <c r="UDC3" s="361"/>
      <c r="UDD3" s="361"/>
      <c r="UDE3" s="361"/>
      <c r="UDF3" s="361"/>
      <c r="UDG3" s="361"/>
      <c r="UDH3" s="361"/>
      <c r="UDI3" s="361"/>
      <c r="UDJ3" s="361"/>
      <c r="UDK3" s="361"/>
      <c r="UDL3" s="361"/>
      <c r="UDM3" s="361"/>
      <c r="UDN3" s="361"/>
      <c r="UDO3" s="361"/>
      <c r="UDP3" s="361"/>
      <c r="UDQ3" s="361"/>
      <c r="UDR3" s="361"/>
      <c r="UDS3" s="361"/>
      <c r="UDT3" s="361"/>
      <c r="UDU3" s="361"/>
      <c r="UDV3" s="361"/>
      <c r="UDW3" s="361"/>
      <c r="UDX3" s="361"/>
      <c r="UDY3" s="361"/>
      <c r="UDZ3" s="361"/>
      <c r="UEA3" s="361"/>
      <c r="UEB3" s="361"/>
      <c r="UEC3" s="361"/>
      <c r="UED3" s="361"/>
      <c r="UEE3" s="361"/>
      <c r="UEF3" s="361"/>
      <c r="UEG3" s="361"/>
      <c r="UEH3" s="361"/>
      <c r="UEI3" s="361"/>
      <c r="UEJ3" s="361"/>
      <c r="UEK3" s="361"/>
      <c r="UEL3" s="361"/>
      <c r="UEM3" s="361"/>
      <c r="UEN3" s="361"/>
      <c r="UEO3" s="361"/>
      <c r="UEP3" s="361"/>
      <c r="UEQ3" s="361"/>
      <c r="UER3" s="361"/>
      <c r="UES3" s="361"/>
      <c r="UET3" s="361"/>
      <c r="UEU3" s="361"/>
      <c r="UEV3" s="361"/>
      <c r="UEW3" s="361"/>
      <c r="UEX3" s="361"/>
      <c r="UEY3" s="361"/>
      <c r="UEZ3" s="361"/>
      <c r="UFA3" s="361"/>
      <c r="UFB3" s="361"/>
      <c r="UFC3" s="361"/>
      <c r="UFD3" s="361"/>
      <c r="UFE3" s="361"/>
      <c r="UFF3" s="361"/>
      <c r="UFG3" s="361"/>
      <c r="UFH3" s="361"/>
      <c r="UFI3" s="361"/>
      <c r="UFJ3" s="361"/>
      <c r="UFK3" s="361"/>
      <c r="UFL3" s="361"/>
      <c r="UFM3" s="361"/>
      <c r="UFN3" s="361"/>
      <c r="UFO3" s="361"/>
      <c r="UFP3" s="361"/>
      <c r="UFQ3" s="361"/>
      <c r="UFR3" s="361"/>
      <c r="UFS3" s="361"/>
      <c r="UFT3" s="361"/>
      <c r="UFU3" s="361"/>
      <c r="UFV3" s="361"/>
      <c r="UFW3" s="361"/>
      <c r="UFX3" s="361"/>
      <c r="UFY3" s="361"/>
      <c r="UFZ3" s="361"/>
      <c r="UGA3" s="361"/>
      <c r="UGB3" s="361"/>
      <c r="UGC3" s="361"/>
      <c r="UGD3" s="361"/>
      <c r="UGE3" s="361"/>
      <c r="UGF3" s="361"/>
      <c r="UGG3" s="361"/>
      <c r="UGH3" s="361"/>
      <c r="UGI3" s="361"/>
      <c r="UGJ3" s="361"/>
      <c r="UGK3" s="361"/>
      <c r="UGL3" s="361"/>
      <c r="UGM3" s="361"/>
      <c r="UGN3" s="361"/>
      <c r="UGO3" s="361"/>
      <c r="UGP3" s="361"/>
      <c r="UGQ3" s="361"/>
      <c r="UGR3" s="361"/>
      <c r="UGS3" s="361"/>
      <c r="UGT3" s="361"/>
      <c r="UGU3" s="361"/>
      <c r="UGV3" s="361"/>
      <c r="UGW3" s="361"/>
      <c r="UGX3" s="361"/>
      <c r="UGY3" s="361"/>
      <c r="UGZ3" s="361"/>
      <c r="UHA3" s="361"/>
      <c r="UHB3" s="361"/>
      <c r="UHC3" s="361"/>
      <c r="UHD3" s="361"/>
      <c r="UHE3" s="361"/>
      <c r="UHF3" s="361"/>
      <c r="UHG3" s="361"/>
      <c r="UHH3" s="361"/>
      <c r="UHI3" s="361"/>
      <c r="UHJ3" s="361"/>
      <c r="UHK3" s="361"/>
      <c r="UHL3" s="361"/>
      <c r="UHM3" s="361"/>
      <c r="UHN3" s="361"/>
      <c r="UHO3" s="361"/>
      <c r="UHP3" s="361"/>
      <c r="UHQ3" s="361"/>
      <c r="UHR3" s="361"/>
      <c r="UHS3" s="361"/>
      <c r="UHT3" s="361"/>
      <c r="UHU3" s="361"/>
      <c r="UHV3" s="361"/>
      <c r="UHW3" s="361"/>
      <c r="UHX3" s="361"/>
      <c r="UHY3" s="361"/>
      <c r="UHZ3" s="361"/>
      <c r="UIA3" s="361"/>
      <c r="UIB3" s="361"/>
      <c r="UIC3" s="361"/>
      <c r="UID3" s="361"/>
      <c r="UIE3" s="361"/>
      <c r="UIF3" s="361"/>
      <c r="UIG3" s="361"/>
      <c r="UIH3" s="361"/>
      <c r="UII3" s="361"/>
      <c r="UIJ3" s="361"/>
      <c r="UIK3" s="361"/>
      <c r="UIL3" s="361"/>
      <c r="UIM3" s="361"/>
      <c r="UIN3" s="361"/>
      <c r="UIO3" s="361"/>
      <c r="UIP3" s="361"/>
      <c r="UIQ3" s="361"/>
      <c r="UIR3" s="361"/>
      <c r="UIS3" s="361"/>
      <c r="UIT3" s="361"/>
      <c r="UIU3" s="361"/>
      <c r="UIV3" s="361"/>
      <c r="UIW3" s="361"/>
      <c r="UIX3" s="361"/>
      <c r="UIY3" s="361"/>
      <c r="UIZ3" s="361"/>
      <c r="UJA3" s="361"/>
      <c r="UJB3" s="361"/>
      <c r="UJC3" s="361"/>
      <c r="UJD3" s="361"/>
      <c r="UJE3" s="361"/>
      <c r="UJF3" s="361"/>
      <c r="UJG3" s="361"/>
      <c r="UJH3" s="361"/>
      <c r="UJI3" s="361"/>
      <c r="UJJ3" s="361"/>
      <c r="UJK3" s="361"/>
      <c r="UJL3" s="361"/>
      <c r="UJM3" s="361"/>
      <c r="UJN3" s="361"/>
      <c r="UJO3" s="361"/>
      <c r="UJP3" s="361"/>
      <c r="UJQ3" s="361"/>
      <c r="UJR3" s="361"/>
      <c r="UJS3" s="361"/>
      <c r="UJT3" s="361"/>
      <c r="UJU3" s="361"/>
      <c r="UJV3" s="361"/>
      <c r="UJW3" s="361"/>
      <c r="UJX3" s="361"/>
      <c r="UJY3" s="361"/>
      <c r="UJZ3" s="361"/>
      <c r="UKA3" s="361"/>
      <c r="UKB3" s="361"/>
      <c r="UKC3" s="361"/>
      <c r="UKD3" s="361"/>
      <c r="UKE3" s="361"/>
      <c r="UKF3" s="361"/>
      <c r="UKG3" s="361"/>
      <c r="UKH3" s="361"/>
      <c r="UKI3" s="361"/>
      <c r="UKJ3" s="361"/>
      <c r="UKK3" s="361"/>
      <c r="UKL3" s="361"/>
      <c r="UKM3" s="361"/>
      <c r="UKN3" s="361"/>
      <c r="UKO3" s="361"/>
      <c r="UKP3" s="361"/>
      <c r="UKQ3" s="361"/>
      <c r="UKR3" s="361"/>
      <c r="UKS3" s="361"/>
      <c r="UKT3" s="361"/>
      <c r="UKU3" s="361"/>
      <c r="UKV3" s="361"/>
      <c r="UKW3" s="361"/>
      <c r="UKX3" s="361"/>
      <c r="UKY3" s="361"/>
      <c r="UKZ3" s="361"/>
      <c r="ULA3" s="361"/>
      <c r="ULB3" s="361"/>
      <c r="ULC3" s="361"/>
      <c r="ULD3" s="361"/>
      <c r="ULE3" s="361"/>
      <c r="ULF3" s="361"/>
      <c r="ULG3" s="361"/>
      <c r="ULH3" s="361"/>
      <c r="ULI3" s="361"/>
      <c r="ULJ3" s="361"/>
      <c r="ULK3" s="361"/>
      <c r="ULL3" s="361"/>
      <c r="ULM3" s="361"/>
      <c r="ULN3" s="361"/>
      <c r="ULO3" s="361"/>
      <c r="ULP3" s="361"/>
      <c r="ULQ3" s="361"/>
      <c r="ULR3" s="361"/>
      <c r="ULS3" s="361"/>
      <c r="ULT3" s="361"/>
      <c r="ULU3" s="361"/>
      <c r="ULV3" s="361"/>
      <c r="ULW3" s="361"/>
      <c r="ULX3" s="361"/>
      <c r="ULY3" s="361"/>
      <c r="ULZ3" s="361"/>
      <c r="UMA3" s="361"/>
      <c r="UMB3" s="361"/>
      <c r="UMC3" s="361"/>
      <c r="UMD3" s="361"/>
      <c r="UME3" s="361"/>
      <c r="UMF3" s="361"/>
      <c r="UMG3" s="361"/>
      <c r="UMH3" s="361"/>
      <c r="UMI3" s="361"/>
      <c r="UMJ3" s="361"/>
      <c r="UMK3" s="361"/>
      <c r="UML3" s="361"/>
      <c r="UMM3" s="361"/>
      <c r="UMN3" s="361"/>
      <c r="UMO3" s="361"/>
      <c r="UMP3" s="361"/>
      <c r="UMQ3" s="361"/>
      <c r="UMR3" s="361"/>
      <c r="UMS3" s="361"/>
      <c r="UMT3" s="361"/>
      <c r="UMU3" s="361"/>
      <c r="UMV3" s="361"/>
      <c r="UMW3" s="361"/>
      <c r="UMX3" s="361"/>
      <c r="UMY3" s="361"/>
      <c r="UMZ3" s="361"/>
      <c r="UNA3" s="361"/>
      <c r="UNB3" s="361"/>
      <c r="UNC3" s="361"/>
      <c r="UND3" s="361"/>
      <c r="UNE3" s="361"/>
      <c r="UNF3" s="361"/>
      <c r="UNG3" s="361"/>
      <c r="UNH3" s="361"/>
      <c r="UNI3" s="361"/>
      <c r="UNJ3" s="361"/>
      <c r="UNK3" s="361"/>
      <c r="UNL3" s="361"/>
      <c r="UNM3" s="361"/>
      <c r="UNN3" s="361"/>
      <c r="UNO3" s="361"/>
      <c r="UNP3" s="361"/>
      <c r="UNQ3" s="361"/>
      <c r="UNR3" s="361"/>
      <c r="UNS3" s="361"/>
      <c r="UNT3" s="361"/>
      <c r="UNU3" s="361"/>
      <c r="UNV3" s="361"/>
      <c r="UNW3" s="361"/>
      <c r="UNX3" s="361"/>
      <c r="UNY3" s="361"/>
      <c r="UNZ3" s="361"/>
      <c r="UOA3" s="361"/>
      <c r="UOB3" s="361"/>
      <c r="UOC3" s="361"/>
      <c r="UOD3" s="361"/>
      <c r="UOE3" s="361"/>
      <c r="UOF3" s="361"/>
      <c r="UOG3" s="361"/>
      <c r="UOH3" s="361"/>
      <c r="UOI3" s="361"/>
      <c r="UOJ3" s="361"/>
      <c r="UOK3" s="361"/>
      <c r="UOL3" s="361"/>
      <c r="UOM3" s="361"/>
      <c r="UON3" s="361"/>
      <c r="UOO3" s="361"/>
      <c r="UOP3" s="361"/>
      <c r="UOQ3" s="361"/>
      <c r="UOR3" s="361"/>
      <c r="UOS3" s="361"/>
      <c r="UOT3" s="361"/>
      <c r="UOU3" s="361"/>
      <c r="UOV3" s="361"/>
      <c r="UOW3" s="361"/>
      <c r="UOX3" s="361"/>
      <c r="UOY3" s="361"/>
      <c r="UOZ3" s="361"/>
      <c r="UPA3" s="361"/>
      <c r="UPB3" s="361"/>
      <c r="UPC3" s="361"/>
      <c r="UPD3" s="361"/>
      <c r="UPE3" s="361"/>
      <c r="UPF3" s="361"/>
      <c r="UPG3" s="361"/>
      <c r="UPH3" s="361"/>
      <c r="UPI3" s="361"/>
      <c r="UPJ3" s="361"/>
      <c r="UPK3" s="361"/>
      <c r="UPL3" s="361"/>
      <c r="UPM3" s="361"/>
      <c r="UPN3" s="361"/>
      <c r="UPO3" s="361"/>
      <c r="UPP3" s="361"/>
      <c r="UPQ3" s="361"/>
      <c r="UPR3" s="361"/>
      <c r="UPS3" s="361"/>
      <c r="UPT3" s="361"/>
      <c r="UPU3" s="361"/>
      <c r="UPV3" s="361"/>
      <c r="UPW3" s="361"/>
      <c r="UPX3" s="361"/>
      <c r="UPY3" s="361"/>
      <c r="UPZ3" s="361"/>
      <c r="UQA3" s="361"/>
      <c r="UQB3" s="361"/>
      <c r="UQC3" s="361"/>
      <c r="UQD3" s="361"/>
      <c r="UQE3" s="361"/>
      <c r="UQF3" s="361"/>
      <c r="UQG3" s="361"/>
      <c r="UQH3" s="361"/>
      <c r="UQI3" s="361"/>
      <c r="UQJ3" s="361"/>
      <c r="UQK3" s="361"/>
      <c r="UQL3" s="361"/>
      <c r="UQM3" s="361"/>
      <c r="UQN3" s="361"/>
      <c r="UQO3" s="361"/>
      <c r="UQP3" s="361"/>
      <c r="UQQ3" s="361"/>
      <c r="UQR3" s="361"/>
      <c r="UQS3" s="361"/>
      <c r="UQT3" s="361"/>
      <c r="UQU3" s="361"/>
      <c r="UQV3" s="361"/>
      <c r="UQW3" s="361"/>
      <c r="UQX3" s="361"/>
      <c r="UQY3" s="361"/>
      <c r="UQZ3" s="361"/>
      <c r="URA3" s="361"/>
      <c r="URB3" s="361"/>
      <c r="URC3" s="361"/>
      <c r="URD3" s="361"/>
      <c r="URE3" s="361"/>
      <c r="URF3" s="361"/>
      <c r="URG3" s="361"/>
      <c r="URH3" s="361"/>
      <c r="URI3" s="361"/>
      <c r="URJ3" s="361"/>
      <c r="URK3" s="361"/>
      <c r="URL3" s="361"/>
      <c r="URM3" s="361"/>
      <c r="URN3" s="361"/>
      <c r="URO3" s="361"/>
      <c r="URP3" s="361"/>
      <c r="URQ3" s="361"/>
      <c r="URR3" s="361"/>
      <c r="URS3" s="361"/>
      <c r="URT3" s="361"/>
      <c r="URU3" s="361"/>
      <c r="URV3" s="361"/>
      <c r="URW3" s="361"/>
      <c r="URX3" s="361"/>
      <c r="URY3" s="361"/>
      <c r="URZ3" s="361"/>
      <c r="USA3" s="361"/>
      <c r="USB3" s="361"/>
      <c r="USC3" s="361"/>
      <c r="USD3" s="361"/>
      <c r="USE3" s="361"/>
      <c r="USF3" s="361"/>
      <c r="USG3" s="361"/>
      <c r="USH3" s="361"/>
      <c r="USI3" s="361"/>
      <c r="USJ3" s="361"/>
      <c r="USK3" s="361"/>
      <c r="USL3" s="361"/>
      <c r="USM3" s="361"/>
      <c r="USN3" s="361"/>
      <c r="USO3" s="361"/>
      <c r="USP3" s="361"/>
      <c r="USQ3" s="361"/>
      <c r="USR3" s="361"/>
      <c r="USS3" s="361"/>
      <c r="UST3" s="361"/>
      <c r="USU3" s="361"/>
      <c r="USV3" s="361"/>
      <c r="USW3" s="361"/>
      <c r="USX3" s="361"/>
      <c r="USY3" s="361"/>
      <c r="USZ3" s="361"/>
      <c r="UTA3" s="361"/>
      <c r="UTB3" s="361"/>
      <c r="UTC3" s="361"/>
      <c r="UTD3" s="361"/>
      <c r="UTE3" s="361"/>
      <c r="UTF3" s="361"/>
      <c r="UTG3" s="361"/>
      <c r="UTH3" s="361"/>
      <c r="UTI3" s="361"/>
      <c r="UTJ3" s="361"/>
      <c r="UTK3" s="361"/>
      <c r="UTL3" s="361"/>
      <c r="UTM3" s="361"/>
      <c r="UTN3" s="361"/>
      <c r="UTO3" s="361"/>
      <c r="UTP3" s="361"/>
      <c r="UTQ3" s="361"/>
      <c r="UTR3" s="361"/>
      <c r="UTS3" s="361"/>
      <c r="UTT3" s="361"/>
      <c r="UTU3" s="361"/>
      <c r="UTV3" s="361"/>
      <c r="UTW3" s="361"/>
      <c r="UTX3" s="361"/>
      <c r="UTY3" s="361"/>
      <c r="UTZ3" s="361"/>
      <c r="UUA3" s="361"/>
      <c r="UUB3" s="361"/>
      <c r="UUC3" s="361"/>
      <c r="UUD3" s="361"/>
      <c r="UUE3" s="361"/>
      <c r="UUF3" s="361"/>
      <c r="UUG3" s="361"/>
      <c r="UUH3" s="361"/>
      <c r="UUI3" s="361"/>
      <c r="UUJ3" s="361"/>
      <c r="UUK3" s="361"/>
      <c r="UUL3" s="361"/>
      <c r="UUM3" s="361"/>
      <c r="UUN3" s="361"/>
      <c r="UUO3" s="361"/>
      <c r="UUP3" s="361"/>
      <c r="UUQ3" s="361"/>
      <c r="UUR3" s="361"/>
      <c r="UUS3" s="361"/>
      <c r="UUT3" s="361"/>
      <c r="UUU3" s="361"/>
      <c r="UUV3" s="361"/>
      <c r="UUW3" s="361"/>
      <c r="UUX3" s="361"/>
      <c r="UUY3" s="361"/>
      <c r="UUZ3" s="361"/>
      <c r="UVA3" s="361"/>
      <c r="UVB3" s="361"/>
      <c r="UVC3" s="361"/>
      <c r="UVD3" s="361"/>
      <c r="UVE3" s="361"/>
      <c r="UVF3" s="361"/>
      <c r="UVG3" s="361"/>
      <c r="UVH3" s="361"/>
      <c r="UVI3" s="361"/>
      <c r="UVJ3" s="361"/>
      <c r="UVK3" s="361"/>
      <c r="UVL3" s="361"/>
      <c r="UVM3" s="361"/>
      <c r="UVN3" s="361"/>
      <c r="UVO3" s="361"/>
      <c r="UVP3" s="361"/>
      <c r="UVQ3" s="361"/>
      <c r="UVR3" s="361"/>
      <c r="UVS3" s="361"/>
      <c r="UVT3" s="361"/>
      <c r="UVU3" s="361"/>
      <c r="UVV3" s="361"/>
      <c r="UVW3" s="361"/>
      <c r="UVX3" s="361"/>
      <c r="UVY3" s="361"/>
      <c r="UVZ3" s="361"/>
      <c r="UWA3" s="361"/>
      <c r="UWB3" s="361"/>
      <c r="UWC3" s="361"/>
      <c r="UWD3" s="361"/>
      <c r="UWE3" s="361"/>
      <c r="UWF3" s="361"/>
      <c r="UWG3" s="361"/>
      <c r="UWH3" s="361"/>
      <c r="UWI3" s="361"/>
      <c r="UWJ3" s="361"/>
      <c r="UWK3" s="361"/>
      <c r="UWL3" s="361"/>
      <c r="UWM3" s="361"/>
      <c r="UWN3" s="361"/>
      <c r="UWO3" s="361"/>
      <c r="UWP3" s="361"/>
      <c r="UWQ3" s="361"/>
      <c r="UWR3" s="361"/>
      <c r="UWS3" s="361"/>
      <c r="UWT3" s="361"/>
      <c r="UWU3" s="361"/>
      <c r="UWV3" s="361"/>
      <c r="UWW3" s="361"/>
      <c r="UWX3" s="361"/>
      <c r="UWY3" s="361"/>
      <c r="UWZ3" s="361"/>
      <c r="UXA3" s="361"/>
      <c r="UXB3" s="361"/>
      <c r="UXC3" s="361"/>
      <c r="UXD3" s="361"/>
      <c r="UXE3" s="361"/>
      <c r="UXF3" s="361"/>
      <c r="UXG3" s="361"/>
      <c r="UXH3" s="361"/>
      <c r="UXI3" s="361"/>
      <c r="UXJ3" s="361"/>
      <c r="UXK3" s="361"/>
      <c r="UXL3" s="361"/>
      <c r="UXM3" s="361"/>
      <c r="UXN3" s="361"/>
      <c r="UXO3" s="361"/>
      <c r="UXP3" s="361"/>
      <c r="UXQ3" s="361"/>
      <c r="UXR3" s="361"/>
      <c r="UXS3" s="361"/>
      <c r="UXT3" s="361"/>
      <c r="UXU3" s="361"/>
      <c r="UXV3" s="361"/>
      <c r="UXW3" s="361"/>
      <c r="UXX3" s="361"/>
      <c r="UXY3" s="361"/>
      <c r="UXZ3" s="361"/>
      <c r="UYA3" s="361"/>
      <c r="UYB3" s="361"/>
      <c r="UYC3" s="361"/>
      <c r="UYD3" s="361"/>
      <c r="UYE3" s="361"/>
      <c r="UYF3" s="361"/>
      <c r="UYG3" s="361"/>
      <c r="UYH3" s="361"/>
      <c r="UYI3" s="361"/>
      <c r="UYJ3" s="361"/>
      <c r="UYK3" s="361"/>
      <c r="UYL3" s="361"/>
      <c r="UYM3" s="361"/>
      <c r="UYN3" s="361"/>
      <c r="UYO3" s="361"/>
      <c r="UYP3" s="361"/>
      <c r="UYQ3" s="361"/>
      <c r="UYR3" s="361"/>
      <c r="UYS3" s="361"/>
      <c r="UYT3" s="361"/>
      <c r="UYU3" s="361"/>
      <c r="UYV3" s="361"/>
      <c r="UYW3" s="361"/>
      <c r="UYX3" s="361"/>
      <c r="UYY3" s="361"/>
      <c r="UYZ3" s="361"/>
      <c r="UZA3" s="361"/>
      <c r="UZB3" s="361"/>
      <c r="UZC3" s="361"/>
      <c r="UZD3" s="361"/>
      <c r="UZE3" s="361"/>
      <c r="UZF3" s="361"/>
      <c r="UZG3" s="361"/>
      <c r="UZH3" s="361"/>
      <c r="UZI3" s="361"/>
      <c r="UZJ3" s="361"/>
      <c r="UZK3" s="361"/>
      <c r="UZL3" s="361"/>
      <c r="UZM3" s="361"/>
      <c r="UZN3" s="361"/>
      <c r="UZO3" s="361"/>
      <c r="UZP3" s="361"/>
      <c r="UZQ3" s="361"/>
      <c r="UZR3" s="361"/>
      <c r="UZS3" s="361"/>
      <c r="UZT3" s="361"/>
      <c r="UZU3" s="361"/>
      <c r="UZV3" s="361"/>
      <c r="UZW3" s="361"/>
      <c r="UZX3" s="361"/>
      <c r="UZY3" s="361"/>
      <c r="UZZ3" s="361"/>
      <c r="VAA3" s="361"/>
      <c r="VAB3" s="361"/>
      <c r="VAC3" s="361"/>
      <c r="VAD3" s="361"/>
      <c r="VAE3" s="361"/>
      <c r="VAF3" s="361"/>
      <c r="VAG3" s="361"/>
      <c r="VAH3" s="361"/>
      <c r="VAI3" s="361"/>
      <c r="VAJ3" s="361"/>
      <c r="VAK3" s="361"/>
      <c r="VAL3" s="361"/>
      <c r="VAM3" s="361"/>
      <c r="VAN3" s="361"/>
      <c r="VAO3" s="361"/>
      <c r="VAP3" s="361"/>
      <c r="VAQ3" s="361"/>
      <c r="VAR3" s="361"/>
      <c r="VAS3" s="361"/>
      <c r="VAT3" s="361"/>
      <c r="VAU3" s="361"/>
      <c r="VAV3" s="361"/>
      <c r="VAW3" s="361"/>
      <c r="VAX3" s="361"/>
      <c r="VAY3" s="361"/>
      <c r="VAZ3" s="361"/>
      <c r="VBA3" s="361"/>
      <c r="VBB3" s="361"/>
      <c r="VBC3" s="361"/>
      <c r="VBD3" s="361"/>
      <c r="VBE3" s="361"/>
      <c r="VBF3" s="361"/>
      <c r="VBG3" s="361"/>
      <c r="VBH3" s="361"/>
      <c r="VBI3" s="361"/>
      <c r="VBJ3" s="361"/>
      <c r="VBK3" s="361"/>
      <c r="VBL3" s="361"/>
      <c r="VBM3" s="361"/>
      <c r="VBN3" s="361"/>
      <c r="VBO3" s="361"/>
      <c r="VBP3" s="361"/>
      <c r="VBQ3" s="361"/>
      <c r="VBR3" s="361"/>
      <c r="VBS3" s="361"/>
      <c r="VBT3" s="361"/>
      <c r="VBU3" s="361"/>
      <c r="VBV3" s="361"/>
      <c r="VBW3" s="361"/>
      <c r="VBX3" s="361"/>
      <c r="VBY3" s="361"/>
      <c r="VBZ3" s="361"/>
      <c r="VCA3" s="361"/>
      <c r="VCB3" s="361"/>
      <c r="VCC3" s="361"/>
      <c r="VCD3" s="361"/>
      <c r="VCE3" s="361"/>
      <c r="VCF3" s="361"/>
      <c r="VCG3" s="361"/>
      <c r="VCH3" s="361"/>
      <c r="VCI3" s="361"/>
      <c r="VCJ3" s="361"/>
      <c r="VCK3" s="361"/>
      <c r="VCL3" s="361"/>
      <c r="VCM3" s="361"/>
      <c r="VCN3" s="361"/>
      <c r="VCO3" s="361"/>
      <c r="VCP3" s="361"/>
      <c r="VCQ3" s="361"/>
      <c r="VCR3" s="361"/>
      <c r="VCS3" s="361"/>
      <c r="VCT3" s="361"/>
      <c r="VCU3" s="361"/>
      <c r="VCV3" s="361"/>
      <c r="VCW3" s="361"/>
      <c r="VCX3" s="361"/>
      <c r="VCY3" s="361"/>
      <c r="VCZ3" s="361"/>
      <c r="VDA3" s="361"/>
      <c r="VDB3" s="361"/>
      <c r="VDC3" s="361"/>
      <c r="VDD3" s="361"/>
      <c r="VDE3" s="361"/>
      <c r="VDF3" s="361"/>
      <c r="VDG3" s="361"/>
      <c r="VDH3" s="361"/>
      <c r="VDI3" s="361"/>
      <c r="VDJ3" s="361"/>
      <c r="VDK3" s="361"/>
      <c r="VDL3" s="361"/>
      <c r="VDM3" s="361"/>
      <c r="VDN3" s="361"/>
      <c r="VDO3" s="361"/>
      <c r="VDP3" s="361"/>
      <c r="VDQ3" s="361"/>
      <c r="VDR3" s="361"/>
      <c r="VDS3" s="361"/>
      <c r="VDT3" s="361"/>
      <c r="VDU3" s="361"/>
      <c r="VDV3" s="361"/>
      <c r="VDW3" s="361"/>
      <c r="VDX3" s="361"/>
      <c r="VDY3" s="361"/>
      <c r="VDZ3" s="361"/>
      <c r="VEA3" s="361"/>
      <c r="VEB3" s="361"/>
      <c r="VEC3" s="361"/>
      <c r="VED3" s="361"/>
      <c r="VEE3" s="361"/>
      <c r="VEF3" s="361"/>
      <c r="VEG3" s="361"/>
      <c r="VEH3" s="361"/>
      <c r="VEI3" s="361"/>
      <c r="VEJ3" s="361"/>
      <c r="VEK3" s="361"/>
      <c r="VEL3" s="361"/>
      <c r="VEM3" s="361"/>
      <c r="VEN3" s="361"/>
      <c r="VEO3" s="361"/>
      <c r="VEP3" s="361"/>
      <c r="VEQ3" s="361"/>
      <c r="VER3" s="361"/>
      <c r="VES3" s="361"/>
      <c r="VET3" s="361"/>
      <c r="VEU3" s="361"/>
      <c r="VEV3" s="361"/>
      <c r="VEW3" s="361"/>
      <c r="VEX3" s="361"/>
      <c r="VEY3" s="361"/>
      <c r="VEZ3" s="361"/>
      <c r="VFA3" s="361"/>
      <c r="VFB3" s="361"/>
      <c r="VFC3" s="361"/>
      <c r="VFD3" s="361"/>
      <c r="VFE3" s="361"/>
      <c r="VFF3" s="361"/>
      <c r="VFG3" s="361"/>
      <c r="VFH3" s="361"/>
      <c r="VFI3" s="361"/>
      <c r="VFJ3" s="361"/>
      <c r="VFK3" s="361"/>
      <c r="VFL3" s="361"/>
      <c r="VFM3" s="361"/>
      <c r="VFN3" s="361"/>
      <c r="VFO3" s="361"/>
      <c r="VFP3" s="361"/>
      <c r="VFQ3" s="361"/>
      <c r="VFR3" s="361"/>
      <c r="VFS3" s="361"/>
      <c r="VFT3" s="361"/>
      <c r="VFU3" s="361"/>
      <c r="VFV3" s="361"/>
      <c r="VFW3" s="361"/>
      <c r="VFX3" s="361"/>
      <c r="VFY3" s="361"/>
      <c r="VFZ3" s="361"/>
      <c r="VGA3" s="361"/>
      <c r="VGB3" s="361"/>
      <c r="VGC3" s="361"/>
      <c r="VGD3" s="361"/>
      <c r="VGE3" s="361"/>
      <c r="VGF3" s="361"/>
      <c r="VGG3" s="361"/>
      <c r="VGH3" s="361"/>
      <c r="VGI3" s="361"/>
      <c r="VGJ3" s="361"/>
      <c r="VGK3" s="361"/>
      <c r="VGL3" s="361"/>
      <c r="VGM3" s="361"/>
      <c r="VGN3" s="361"/>
      <c r="VGO3" s="361"/>
      <c r="VGP3" s="361"/>
      <c r="VGQ3" s="361"/>
      <c r="VGR3" s="361"/>
      <c r="VGS3" s="361"/>
      <c r="VGT3" s="361"/>
      <c r="VGU3" s="361"/>
      <c r="VGV3" s="361"/>
      <c r="VGW3" s="361"/>
      <c r="VGX3" s="361"/>
      <c r="VGY3" s="361"/>
      <c r="VGZ3" s="361"/>
      <c r="VHA3" s="361"/>
      <c r="VHB3" s="361"/>
      <c r="VHC3" s="361"/>
      <c r="VHD3" s="361"/>
      <c r="VHE3" s="361"/>
      <c r="VHF3" s="361"/>
      <c r="VHG3" s="361"/>
      <c r="VHH3" s="361"/>
      <c r="VHI3" s="361"/>
      <c r="VHJ3" s="361"/>
      <c r="VHK3" s="361"/>
      <c r="VHL3" s="361"/>
      <c r="VHM3" s="361"/>
      <c r="VHN3" s="361"/>
      <c r="VHO3" s="361"/>
      <c r="VHP3" s="361"/>
      <c r="VHQ3" s="361"/>
      <c r="VHR3" s="361"/>
      <c r="VHS3" s="361"/>
      <c r="VHT3" s="361"/>
      <c r="VHU3" s="361"/>
      <c r="VHV3" s="361"/>
      <c r="VHW3" s="361"/>
      <c r="VHX3" s="361"/>
      <c r="VHY3" s="361"/>
      <c r="VHZ3" s="361"/>
      <c r="VIA3" s="361"/>
      <c r="VIB3" s="361"/>
      <c r="VIC3" s="361"/>
      <c r="VID3" s="361"/>
      <c r="VIE3" s="361"/>
      <c r="VIF3" s="361"/>
      <c r="VIG3" s="361"/>
      <c r="VIH3" s="361"/>
      <c r="VII3" s="361"/>
      <c r="VIJ3" s="361"/>
      <c r="VIK3" s="361"/>
      <c r="VIL3" s="361"/>
      <c r="VIM3" s="361"/>
      <c r="VIN3" s="361"/>
      <c r="VIO3" s="361"/>
      <c r="VIP3" s="361"/>
      <c r="VIQ3" s="361"/>
      <c r="VIR3" s="361"/>
      <c r="VIS3" s="361"/>
      <c r="VIT3" s="361"/>
      <c r="VIU3" s="361"/>
      <c r="VIV3" s="361"/>
      <c r="VIW3" s="361"/>
      <c r="VIX3" s="361"/>
      <c r="VIY3" s="361"/>
      <c r="VIZ3" s="361"/>
      <c r="VJA3" s="361"/>
      <c r="VJB3" s="361"/>
      <c r="VJC3" s="361"/>
      <c r="VJD3" s="361"/>
      <c r="VJE3" s="361"/>
      <c r="VJF3" s="361"/>
      <c r="VJG3" s="361"/>
      <c r="VJH3" s="361"/>
      <c r="VJI3" s="361"/>
      <c r="VJJ3" s="361"/>
      <c r="VJK3" s="361"/>
      <c r="VJL3" s="361"/>
      <c r="VJM3" s="361"/>
      <c r="VJN3" s="361"/>
      <c r="VJO3" s="361"/>
      <c r="VJP3" s="361"/>
      <c r="VJQ3" s="361"/>
      <c r="VJR3" s="361"/>
      <c r="VJS3" s="361"/>
      <c r="VJT3" s="361"/>
      <c r="VJU3" s="361"/>
      <c r="VJV3" s="361"/>
      <c r="VJW3" s="361"/>
      <c r="VJX3" s="361"/>
      <c r="VJY3" s="361"/>
      <c r="VJZ3" s="361"/>
      <c r="VKA3" s="361"/>
      <c r="VKB3" s="361"/>
      <c r="VKC3" s="361"/>
      <c r="VKD3" s="361"/>
      <c r="VKE3" s="361"/>
      <c r="VKF3" s="361"/>
      <c r="VKG3" s="361"/>
      <c r="VKH3" s="361"/>
      <c r="VKI3" s="361"/>
      <c r="VKJ3" s="361"/>
      <c r="VKK3" s="361"/>
      <c r="VKL3" s="361"/>
      <c r="VKM3" s="361"/>
      <c r="VKN3" s="361"/>
      <c r="VKO3" s="361"/>
      <c r="VKP3" s="361"/>
      <c r="VKQ3" s="361"/>
      <c r="VKR3" s="361"/>
      <c r="VKS3" s="361"/>
      <c r="VKT3" s="361"/>
      <c r="VKU3" s="361"/>
      <c r="VKV3" s="361"/>
      <c r="VKW3" s="361"/>
      <c r="VKX3" s="361"/>
      <c r="VKY3" s="361"/>
      <c r="VKZ3" s="361"/>
      <c r="VLA3" s="361"/>
      <c r="VLB3" s="361"/>
      <c r="VLC3" s="361"/>
      <c r="VLD3" s="361"/>
      <c r="VLE3" s="361"/>
      <c r="VLF3" s="361"/>
      <c r="VLG3" s="361"/>
      <c r="VLH3" s="361"/>
      <c r="VLI3" s="361"/>
      <c r="VLJ3" s="361"/>
      <c r="VLK3" s="361"/>
      <c r="VLL3" s="361"/>
      <c r="VLM3" s="361"/>
      <c r="VLN3" s="361"/>
      <c r="VLO3" s="361"/>
      <c r="VLP3" s="361"/>
      <c r="VLQ3" s="361"/>
      <c r="VLR3" s="361"/>
      <c r="VLS3" s="361"/>
      <c r="VLT3" s="361"/>
      <c r="VLU3" s="361"/>
      <c r="VLV3" s="361"/>
      <c r="VLW3" s="361"/>
      <c r="VLX3" s="361"/>
      <c r="VLY3" s="361"/>
      <c r="VLZ3" s="361"/>
      <c r="VMA3" s="361"/>
      <c r="VMB3" s="361"/>
      <c r="VMC3" s="361"/>
      <c r="VMD3" s="361"/>
      <c r="VME3" s="361"/>
      <c r="VMF3" s="361"/>
      <c r="VMG3" s="361"/>
      <c r="VMH3" s="361"/>
      <c r="VMI3" s="361"/>
      <c r="VMJ3" s="361"/>
      <c r="VMK3" s="361"/>
      <c r="VML3" s="361"/>
      <c r="VMM3" s="361"/>
      <c r="VMN3" s="361"/>
      <c r="VMO3" s="361"/>
      <c r="VMP3" s="361"/>
      <c r="VMQ3" s="361"/>
      <c r="VMR3" s="361"/>
      <c r="VMS3" s="361"/>
      <c r="VMT3" s="361"/>
      <c r="VMU3" s="361"/>
      <c r="VMV3" s="361"/>
      <c r="VMW3" s="361"/>
      <c r="VMX3" s="361"/>
      <c r="VMY3" s="361"/>
      <c r="VMZ3" s="361"/>
      <c r="VNA3" s="361"/>
      <c r="VNB3" s="361"/>
      <c r="VNC3" s="361"/>
      <c r="VND3" s="361"/>
      <c r="VNE3" s="361"/>
      <c r="VNF3" s="361"/>
      <c r="VNG3" s="361"/>
      <c r="VNH3" s="361"/>
      <c r="VNI3" s="361"/>
      <c r="VNJ3" s="361"/>
      <c r="VNK3" s="361"/>
      <c r="VNL3" s="361"/>
      <c r="VNM3" s="361"/>
      <c r="VNN3" s="361"/>
      <c r="VNO3" s="361"/>
      <c r="VNP3" s="361"/>
      <c r="VNQ3" s="361"/>
      <c r="VNR3" s="361"/>
      <c r="VNS3" s="361"/>
      <c r="VNT3" s="361"/>
      <c r="VNU3" s="361"/>
      <c r="VNV3" s="361"/>
      <c r="VNW3" s="361"/>
      <c r="VNX3" s="361"/>
      <c r="VNY3" s="361"/>
      <c r="VNZ3" s="361"/>
      <c r="VOA3" s="361"/>
      <c r="VOB3" s="361"/>
      <c r="VOC3" s="361"/>
      <c r="VOD3" s="361"/>
      <c r="VOE3" s="361"/>
      <c r="VOF3" s="361"/>
      <c r="VOG3" s="361"/>
      <c r="VOH3" s="361"/>
      <c r="VOI3" s="361"/>
      <c r="VOJ3" s="361"/>
      <c r="VOK3" s="361"/>
      <c r="VOL3" s="361"/>
      <c r="VOM3" s="361"/>
      <c r="VON3" s="361"/>
      <c r="VOO3" s="361"/>
      <c r="VOP3" s="361"/>
      <c r="VOQ3" s="361"/>
      <c r="VOR3" s="361"/>
      <c r="VOS3" s="361"/>
      <c r="VOT3" s="361"/>
      <c r="VOU3" s="361"/>
      <c r="VOV3" s="361"/>
      <c r="VOW3" s="361"/>
      <c r="VOX3" s="361"/>
      <c r="VOY3" s="361"/>
      <c r="VOZ3" s="361"/>
      <c r="VPA3" s="361"/>
      <c r="VPB3" s="361"/>
      <c r="VPC3" s="361"/>
      <c r="VPD3" s="361"/>
      <c r="VPE3" s="361"/>
      <c r="VPF3" s="361"/>
      <c r="VPG3" s="361"/>
      <c r="VPH3" s="361"/>
      <c r="VPI3" s="361"/>
      <c r="VPJ3" s="361"/>
      <c r="VPK3" s="361"/>
      <c r="VPL3" s="361"/>
      <c r="VPM3" s="361"/>
      <c r="VPN3" s="361"/>
      <c r="VPO3" s="361"/>
      <c r="VPP3" s="361"/>
      <c r="VPQ3" s="361"/>
      <c r="VPR3" s="361"/>
      <c r="VPS3" s="361"/>
      <c r="VPT3" s="361"/>
      <c r="VPU3" s="361"/>
      <c r="VPV3" s="361"/>
      <c r="VPW3" s="361"/>
      <c r="VPX3" s="361"/>
      <c r="VPY3" s="361"/>
      <c r="VPZ3" s="361"/>
      <c r="VQA3" s="361"/>
      <c r="VQB3" s="361"/>
      <c r="VQC3" s="361"/>
      <c r="VQD3" s="361"/>
      <c r="VQE3" s="361"/>
      <c r="VQF3" s="361"/>
      <c r="VQG3" s="361"/>
      <c r="VQH3" s="361"/>
      <c r="VQI3" s="361"/>
      <c r="VQJ3" s="361"/>
      <c r="VQK3" s="361"/>
      <c r="VQL3" s="361"/>
      <c r="VQM3" s="361"/>
      <c r="VQN3" s="361"/>
      <c r="VQO3" s="361"/>
      <c r="VQP3" s="361"/>
      <c r="VQQ3" s="361"/>
      <c r="VQR3" s="361"/>
      <c r="VQS3" s="361"/>
      <c r="VQT3" s="361"/>
      <c r="VQU3" s="361"/>
      <c r="VQV3" s="361"/>
      <c r="VQW3" s="361"/>
      <c r="VQX3" s="361"/>
      <c r="VQY3" s="361"/>
      <c r="VQZ3" s="361"/>
      <c r="VRA3" s="361"/>
      <c r="VRB3" s="361"/>
      <c r="VRC3" s="361"/>
      <c r="VRD3" s="361"/>
      <c r="VRE3" s="361"/>
      <c r="VRF3" s="361"/>
      <c r="VRG3" s="361"/>
      <c r="VRH3" s="361"/>
      <c r="VRI3" s="361"/>
      <c r="VRJ3" s="361"/>
      <c r="VRK3" s="361"/>
      <c r="VRL3" s="361"/>
      <c r="VRM3" s="361"/>
      <c r="VRN3" s="361"/>
      <c r="VRO3" s="361"/>
      <c r="VRP3" s="361"/>
      <c r="VRQ3" s="361"/>
      <c r="VRR3" s="361"/>
      <c r="VRS3" s="361"/>
      <c r="VRT3" s="361"/>
      <c r="VRU3" s="361"/>
      <c r="VRV3" s="361"/>
      <c r="VRW3" s="361"/>
      <c r="VRX3" s="361"/>
      <c r="VRY3" s="361"/>
      <c r="VRZ3" s="361"/>
      <c r="VSA3" s="361"/>
      <c r="VSB3" s="361"/>
      <c r="VSC3" s="361"/>
      <c r="VSD3" s="361"/>
      <c r="VSE3" s="361"/>
      <c r="VSF3" s="361"/>
      <c r="VSG3" s="361"/>
      <c r="VSH3" s="361"/>
      <c r="VSI3" s="361"/>
      <c r="VSJ3" s="361"/>
      <c r="VSK3" s="361"/>
      <c r="VSL3" s="361"/>
      <c r="VSM3" s="361"/>
      <c r="VSN3" s="361"/>
      <c r="VSO3" s="361"/>
      <c r="VSP3" s="361"/>
      <c r="VSQ3" s="361"/>
      <c r="VSR3" s="361"/>
      <c r="VSS3" s="361"/>
      <c r="VST3" s="361"/>
      <c r="VSU3" s="361"/>
      <c r="VSV3" s="361"/>
      <c r="VSW3" s="361"/>
      <c r="VSX3" s="361"/>
      <c r="VSY3" s="361"/>
      <c r="VSZ3" s="361"/>
      <c r="VTA3" s="361"/>
      <c r="VTB3" s="361"/>
      <c r="VTC3" s="361"/>
      <c r="VTD3" s="361"/>
      <c r="VTE3" s="361"/>
      <c r="VTF3" s="361"/>
      <c r="VTG3" s="361"/>
      <c r="VTH3" s="361"/>
      <c r="VTI3" s="361"/>
      <c r="VTJ3" s="361"/>
      <c r="VTK3" s="361"/>
      <c r="VTL3" s="361"/>
      <c r="VTM3" s="361"/>
      <c r="VTN3" s="361"/>
      <c r="VTO3" s="361"/>
      <c r="VTP3" s="361"/>
      <c r="VTQ3" s="361"/>
      <c r="VTR3" s="361"/>
      <c r="VTS3" s="361"/>
      <c r="VTT3" s="361"/>
      <c r="VTU3" s="361"/>
      <c r="VTV3" s="361"/>
      <c r="VTW3" s="361"/>
      <c r="VTX3" s="361"/>
      <c r="VTY3" s="361"/>
      <c r="VTZ3" s="361"/>
      <c r="VUA3" s="361"/>
      <c r="VUB3" s="361"/>
      <c r="VUC3" s="361"/>
      <c r="VUD3" s="361"/>
      <c r="VUE3" s="361"/>
      <c r="VUF3" s="361"/>
      <c r="VUG3" s="361"/>
      <c r="VUH3" s="361"/>
      <c r="VUI3" s="361"/>
      <c r="VUJ3" s="361"/>
      <c r="VUK3" s="361"/>
      <c r="VUL3" s="361"/>
      <c r="VUM3" s="361"/>
      <c r="VUN3" s="361"/>
      <c r="VUO3" s="361"/>
      <c r="VUP3" s="361"/>
      <c r="VUQ3" s="361"/>
      <c r="VUR3" s="361"/>
      <c r="VUS3" s="361"/>
      <c r="VUT3" s="361"/>
      <c r="VUU3" s="361"/>
      <c r="VUV3" s="361"/>
      <c r="VUW3" s="361"/>
      <c r="VUX3" s="361"/>
      <c r="VUY3" s="361"/>
      <c r="VUZ3" s="361"/>
      <c r="VVA3" s="361"/>
      <c r="VVB3" s="361"/>
      <c r="VVC3" s="361"/>
      <c r="VVD3" s="361"/>
      <c r="VVE3" s="361"/>
      <c r="VVF3" s="361"/>
      <c r="VVG3" s="361"/>
      <c r="VVH3" s="361"/>
      <c r="VVI3" s="361"/>
      <c r="VVJ3" s="361"/>
      <c r="VVK3" s="361"/>
      <c r="VVL3" s="361"/>
      <c r="VVM3" s="361"/>
      <c r="VVN3" s="361"/>
      <c r="VVO3" s="361"/>
      <c r="VVP3" s="361"/>
      <c r="VVQ3" s="361"/>
      <c r="VVR3" s="361"/>
      <c r="VVS3" s="361"/>
      <c r="VVT3" s="361"/>
      <c r="VVU3" s="361"/>
      <c r="VVV3" s="361"/>
      <c r="VVW3" s="361"/>
      <c r="VVX3" s="361"/>
      <c r="VVY3" s="361"/>
      <c r="VVZ3" s="361"/>
      <c r="VWA3" s="361"/>
      <c r="VWB3" s="361"/>
      <c r="VWC3" s="361"/>
      <c r="VWD3" s="361"/>
      <c r="VWE3" s="361"/>
      <c r="VWF3" s="361"/>
      <c r="VWG3" s="361"/>
      <c r="VWH3" s="361"/>
      <c r="VWI3" s="361"/>
      <c r="VWJ3" s="361"/>
      <c r="VWK3" s="361"/>
      <c r="VWL3" s="361"/>
      <c r="VWM3" s="361"/>
      <c r="VWN3" s="361"/>
      <c r="VWO3" s="361"/>
      <c r="VWP3" s="361"/>
      <c r="VWQ3" s="361"/>
      <c r="VWR3" s="361"/>
      <c r="VWS3" s="361"/>
      <c r="VWT3" s="361"/>
      <c r="VWU3" s="361"/>
      <c r="VWV3" s="361"/>
      <c r="VWW3" s="361"/>
      <c r="VWX3" s="361"/>
      <c r="VWY3" s="361"/>
      <c r="VWZ3" s="361"/>
      <c r="VXA3" s="361"/>
      <c r="VXB3" s="361"/>
      <c r="VXC3" s="361"/>
      <c r="VXD3" s="361"/>
      <c r="VXE3" s="361"/>
      <c r="VXF3" s="361"/>
      <c r="VXG3" s="361"/>
      <c r="VXH3" s="361"/>
      <c r="VXI3" s="361"/>
      <c r="VXJ3" s="361"/>
      <c r="VXK3" s="361"/>
      <c r="VXL3" s="361"/>
      <c r="VXM3" s="361"/>
      <c r="VXN3" s="361"/>
      <c r="VXO3" s="361"/>
      <c r="VXP3" s="361"/>
      <c r="VXQ3" s="361"/>
      <c r="VXR3" s="361"/>
      <c r="VXS3" s="361"/>
      <c r="VXT3" s="361"/>
      <c r="VXU3" s="361"/>
      <c r="VXV3" s="361"/>
      <c r="VXW3" s="361"/>
      <c r="VXX3" s="361"/>
      <c r="VXY3" s="361"/>
      <c r="VXZ3" s="361"/>
      <c r="VYA3" s="361"/>
      <c r="VYB3" s="361"/>
      <c r="VYC3" s="361"/>
      <c r="VYD3" s="361"/>
      <c r="VYE3" s="361"/>
      <c r="VYF3" s="361"/>
      <c r="VYG3" s="361"/>
      <c r="VYH3" s="361"/>
      <c r="VYI3" s="361"/>
      <c r="VYJ3" s="361"/>
      <c r="VYK3" s="361"/>
      <c r="VYL3" s="361"/>
      <c r="VYM3" s="361"/>
      <c r="VYN3" s="361"/>
      <c r="VYO3" s="361"/>
      <c r="VYP3" s="361"/>
      <c r="VYQ3" s="361"/>
      <c r="VYR3" s="361"/>
      <c r="VYS3" s="361"/>
      <c r="VYT3" s="361"/>
      <c r="VYU3" s="361"/>
      <c r="VYV3" s="361"/>
      <c r="VYW3" s="361"/>
      <c r="VYX3" s="361"/>
      <c r="VYY3" s="361"/>
      <c r="VYZ3" s="361"/>
      <c r="VZA3" s="361"/>
      <c r="VZB3" s="361"/>
      <c r="VZC3" s="361"/>
      <c r="VZD3" s="361"/>
      <c r="VZE3" s="361"/>
      <c r="VZF3" s="361"/>
      <c r="VZG3" s="361"/>
      <c r="VZH3" s="361"/>
      <c r="VZI3" s="361"/>
      <c r="VZJ3" s="361"/>
      <c r="VZK3" s="361"/>
      <c r="VZL3" s="361"/>
      <c r="VZM3" s="361"/>
      <c r="VZN3" s="361"/>
      <c r="VZO3" s="361"/>
      <c r="VZP3" s="361"/>
      <c r="VZQ3" s="361"/>
      <c r="VZR3" s="361"/>
      <c r="VZS3" s="361"/>
      <c r="VZT3" s="361"/>
      <c r="VZU3" s="361"/>
      <c r="VZV3" s="361"/>
      <c r="VZW3" s="361"/>
      <c r="VZX3" s="361"/>
      <c r="VZY3" s="361"/>
      <c r="VZZ3" s="361"/>
      <c r="WAA3" s="361"/>
      <c r="WAB3" s="361"/>
      <c r="WAC3" s="361"/>
      <c r="WAD3" s="361"/>
      <c r="WAE3" s="361"/>
      <c r="WAF3" s="361"/>
      <c r="WAG3" s="361"/>
      <c r="WAH3" s="361"/>
      <c r="WAI3" s="361"/>
      <c r="WAJ3" s="361"/>
      <c r="WAK3" s="361"/>
      <c r="WAL3" s="361"/>
      <c r="WAM3" s="361"/>
      <c r="WAN3" s="361"/>
      <c r="WAO3" s="361"/>
      <c r="WAP3" s="361"/>
      <c r="WAQ3" s="361"/>
      <c r="WAR3" s="361"/>
      <c r="WAS3" s="361"/>
      <c r="WAT3" s="361"/>
      <c r="WAU3" s="361"/>
      <c r="WAV3" s="361"/>
      <c r="WAW3" s="361"/>
      <c r="WAX3" s="361"/>
      <c r="WAY3" s="361"/>
      <c r="WAZ3" s="361"/>
      <c r="WBA3" s="361"/>
      <c r="WBB3" s="361"/>
      <c r="WBC3" s="361"/>
      <c r="WBD3" s="361"/>
      <c r="WBE3" s="361"/>
      <c r="WBF3" s="361"/>
      <c r="WBG3" s="361"/>
      <c r="WBH3" s="361"/>
      <c r="WBI3" s="361"/>
      <c r="WBJ3" s="361"/>
      <c r="WBK3" s="361"/>
      <c r="WBL3" s="361"/>
      <c r="WBM3" s="361"/>
      <c r="WBN3" s="361"/>
      <c r="WBO3" s="361"/>
      <c r="WBP3" s="361"/>
      <c r="WBQ3" s="361"/>
      <c r="WBR3" s="361"/>
      <c r="WBS3" s="361"/>
      <c r="WBT3" s="361"/>
      <c r="WBU3" s="361"/>
      <c r="WBV3" s="361"/>
      <c r="WBW3" s="361"/>
      <c r="WBX3" s="361"/>
      <c r="WBY3" s="361"/>
      <c r="WBZ3" s="361"/>
      <c r="WCA3" s="361"/>
      <c r="WCB3" s="361"/>
      <c r="WCC3" s="361"/>
      <c r="WCD3" s="361"/>
      <c r="WCE3" s="361"/>
      <c r="WCF3" s="361"/>
      <c r="WCG3" s="361"/>
      <c r="WCH3" s="361"/>
      <c r="WCI3" s="361"/>
      <c r="WCJ3" s="361"/>
      <c r="WCK3" s="361"/>
      <c r="WCL3" s="361"/>
      <c r="WCM3" s="361"/>
      <c r="WCN3" s="361"/>
      <c r="WCO3" s="361"/>
      <c r="WCP3" s="361"/>
      <c r="WCQ3" s="361"/>
      <c r="WCR3" s="361"/>
      <c r="WCS3" s="361"/>
      <c r="WCT3" s="361"/>
      <c r="WCU3" s="361"/>
      <c r="WCV3" s="361"/>
      <c r="WCW3" s="361"/>
      <c r="WCX3" s="361"/>
      <c r="WCY3" s="361"/>
      <c r="WCZ3" s="361"/>
      <c r="WDA3" s="361"/>
      <c r="WDB3" s="361"/>
      <c r="WDC3" s="361"/>
      <c r="WDD3" s="361"/>
      <c r="WDE3" s="361"/>
      <c r="WDF3" s="361"/>
      <c r="WDG3" s="361"/>
      <c r="WDH3" s="361"/>
      <c r="WDI3" s="361"/>
      <c r="WDJ3" s="361"/>
      <c r="WDK3" s="361"/>
      <c r="WDL3" s="361"/>
      <c r="WDM3" s="361"/>
      <c r="WDN3" s="361"/>
      <c r="WDO3" s="361"/>
      <c r="WDP3" s="361"/>
      <c r="WDQ3" s="361"/>
      <c r="WDR3" s="361"/>
      <c r="WDS3" s="361"/>
      <c r="WDT3" s="361"/>
      <c r="WDU3" s="361"/>
      <c r="WDV3" s="361"/>
      <c r="WDW3" s="361"/>
      <c r="WDX3" s="361"/>
      <c r="WDY3" s="361"/>
      <c r="WDZ3" s="361"/>
      <c r="WEA3" s="361"/>
      <c r="WEB3" s="361"/>
      <c r="WEC3" s="361"/>
      <c r="WED3" s="361"/>
      <c r="WEE3" s="361"/>
      <c r="WEF3" s="361"/>
      <c r="WEG3" s="361"/>
      <c r="WEH3" s="361"/>
      <c r="WEI3" s="361"/>
      <c r="WEJ3" s="361"/>
      <c r="WEK3" s="361"/>
      <c r="WEL3" s="361"/>
      <c r="WEM3" s="361"/>
      <c r="WEN3" s="361"/>
      <c r="WEO3" s="361"/>
      <c r="WEP3" s="361"/>
      <c r="WEQ3" s="361"/>
      <c r="WER3" s="361"/>
      <c r="WES3" s="361"/>
      <c r="WET3" s="361"/>
      <c r="WEU3" s="361"/>
      <c r="WEV3" s="361"/>
      <c r="WEW3" s="361"/>
      <c r="WEX3" s="361"/>
      <c r="WEY3" s="361"/>
      <c r="WEZ3" s="361"/>
      <c r="WFA3" s="361"/>
      <c r="WFB3" s="361"/>
      <c r="WFC3" s="361"/>
      <c r="WFD3" s="361"/>
      <c r="WFE3" s="361"/>
      <c r="WFF3" s="361"/>
      <c r="WFG3" s="361"/>
      <c r="WFH3" s="361"/>
      <c r="WFI3" s="361"/>
      <c r="WFJ3" s="361"/>
      <c r="WFK3" s="361"/>
      <c r="WFL3" s="361"/>
      <c r="WFM3" s="361"/>
      <c r="WFN3" s="361"/>
      <c r="WFO3" s="361"/>
      <c r="WFP3" s="361"/>
      <c r="WFQ3" s="361"/>
      <c r="WFR3" s="361"/>
      <c r="WFS3" s="361"/>
      <c r="WFT3" s="361"/>
      <c r="WFU3" s="361"/>
      <c r="WFV3" s="361"/>
      <c r="WFW3" s="361"/>
      <c r="WFX3" s="361"/>
      <c r="WFY3" s="361"/>
      <c r="WFZ3" s="361"/>
      <c r="WGA3" s="361"/>
      <c r="WGB3" s="361"/>
      <c r="WGC3" s="361"/>
      <c r="WGD3" s="361"/>
      <c r="WGE3" s="361"/>
      <c r="WGF3" s="361"/>
      <c r="WGG3" s="361"/>
      <c r="WGH3" s="361"/>
      <c r="WGI3" s="361"/>
      <c r="WGJ3" s="361"/>
      <c r="WGK3" s="361"/>
      <c r="WGL3" s="361"/>
      <c r="WGM3" s="361"/>
      <c r="WGN3" s="361"/>
      <c r="WGO3" s="361"/>
      <c r="WGP3" s="361"/>
      <c r="WGQ3" s="361"/>
      <c r="WGR3" s="361"/>
      <c r="WGS3" s="361"/>
      <c r="WGT3" s="361"/>
      <c r="WGU3" s="361"/>
      <c r="WGV3" s="361"/>
      <c r="WGW3" s="361"/>
      <c r="WGX3" s="361"/>
      <c r="WGY3" s="361"/>
      <c r="WGZ3" s="361"/>
      <c r="WHA3" s="361"/>
      <c r="WHB3" s="361"/>
      <c r="WHC3" s="361"/>
      <c r="WHD3" s="361"/>
      <c r="WHE3" s="361"/>
      <c r="WHF3" s="361"/>
      <c r="WHG3" s="361"/>
      <c r="WHH3" s="361"/>
      <c r="WHI3" s="361"/>
      <c r="WHJ3" s="361"/>
      <c r="WHK3" s="361"/>
      <c r="WHL3" s="361"/>
      <c r="WHM3" s="361"/>
      <c r="WHN3" s="361"/>
      <c r="WHO3" s="361"/>
      <c r="WHP3" s="361"/>
      <c r="WHQ3" s="361"/>
      <c r="WHR3" s="361"/>
      <c r="WHS3" s="361"/>
      <c r="WHT3" s="361"/>
      <c r="WHU3" s="361"/>
      <c r="WHV3" s="361"/>
      <c r="WHW3" s="361"/>
      <c r="WHX3" s="361"/>
      <c r="WHY3" s="361"/>
      <c r="WHZ3" s="361"/>
      <c r="WIA3" s="361"/>
      <c r="WIB3" s="361"/>
      <c r="WIC3" s="361"/>
      <c r="WID3" s="361"/>
      <c r="WIE3" s="361"/>
      <c r="WIF3" s="361"/>
      <c r="WIG3" s="361"/>
      <c r="WIH3" s="361"/>
      <c r="WII3" s="361"/>
      <c r="WIJ3" s="361"/>
      <c r="WIK3" s="361"/>
      <c r="WIL3" s="361"/>
      <c r="WIM3" s="361"/>
      <c r="WIN3" s="361"/>
      <c r="WIO3" s="361"/>
      <c r="WIP3" s="361"/>
      <c r="WIQ3" s="361"/>
      <c r="WIR3" s="361"/>
      <c r="WIS3" s="361"/>
      <c r="WIT3" s="361"/>
      <c r="WIU3" s="361"/>
      <c r="WIV3" s="361"/>
      <c r="WIW3" s="361"/>
      <c r="WIX3" s="361"/>
      <c r="WIY3" s="361"/>
      <c r="WIZ3" s="361"/>
      <c r="WJA3" s="361"/>
      <c r="WJB3" s="361"/>
      <c r="WJC3" s="361"/>
      <c r="WJD3" s="361"/>
      <c r="WJE3" s="361"/>
      <c r="WJF3" s="361"/>
      <c r="WJG3" s="361"/>
      <c r="WJH3" s="361"/>
      <c r="WJI3" s="361"/>
      <c r="WJJ3" s="361"/>
      <c r="WJK3" s="361"/>
      <c r="WJL3" s="361"/>
      <c r="WJM3" s="361"/>
      <c r="WJN3" s="361"/>
      <c r="WJO3" s="361"/>
      <c r="WJP3" s="361"/>
      <c r="WJQ3" s="361"/>
      <c r="WJR3" s="361"/>
      <c r="WJS3" s="361"/>
      <c r="WJT3" s="361"/>
      <c r="WJU3" s="361"/>
      <c r="WJV3" s="361"/>
      <c r="WJW3" s="361"/>
      <c r="WJX3" s="361"/>
      <c r="WJY3" s="361"/>
      <c r="WJZ3" s="361"/>
      <c r="WKA3" s="361"/>
      <c r="WKB3" s="361"/>
      <c r="WKC3" s="361"/>
      <c r="WKD3" s="361"/>
      <c r="WKE3" s="361"/>
      <c r="WKF3" s="361"/>
      <c r="WKG3" s="361"/>
      <c r="WKH3" s="361"/>
      <c r="WKI3" s="361"/>
      <c r="WKJ3" s="361"/>
      <c r="WKK3" s="361"/>
      <c r="WKL3" s="361"/>
      <c r="WKM3" s="361"/>
      <c r="WKN3" s="361"/>
      <c r="WKO3" s="361"/>
      <c r="WKP3" s="361"/>
      <c r="WKQ3" s="361"/>
      <c r="WKR3" s="361"/>
      <c r="WKS3" s="361"/>
      <c r="WKT3" s="361"/>
      <c r="WKU3" s="361"/>
      <c r="WKV3" s="361"/>
      <c r="WKW3" s="361"/>
      <c r="WKX3" s="361"/>
      <c r="WKY3" s="361"/>
      <c r="WKZ3" s="361"/>
      <c r="WLA3" s="361"/>
      <c r="WLB3" s="361"/>
      <c r="WLC3" s="361"/>
      <c r="WLD3" s="361"/>
      <c r="WLE3" s="361"/>
      <c r="WLF3" s="361"/>
      <c r="WLG3" s="361"/>
      <c r="WLH3" s="361"/>
      <c r="WLI3" s="361"/>
      <c r="WLJ3" s="361"/>
      <c r="WLK3" s="361"/>
      <c r="WLL3" s="361"/>
      <c r="WLM3" s="361"/>
      <c r="WLN3" s="361"/>
      <c r="WLO3" s="361"/>
      <c r="WLP3" s="361"/>
      <c r="WLQ3" s="361"/>
      <c r="WLR3" s="361"/>
      <c r="WLS3" s="361"/>
      <c r="WLT3" s="361"/>
      <c r="WLU3" s="361"/>
      <c r="WLV3" s="361"/>
      <c r="WLW3" s="361"/>
      <c r="WLX3" s="361"/>
      <c r="WLY3" s="361"/>
      <c r="WLZ3" s="361"/>
      <c r="WMA3" s="361"/>
      <c r="WMB3" s="361"/>
      <c r="WMC3" s="361"/>
      <c r="WMD3" s="361"/>
      <c r="WME3" s="361"/>
      <c r="WMF3" s="361"/>
      <c r="WMG3" s="361"/>
      <c r="WMH3" s="361"/>
      <c r="WMI3" s="361"/>
      <c r="WMJ3" s="361"/>
      <c r="WMK3" s="361"/>
      <c r="WML3" s="361"/>
      <c r="WMM3" s="361"/>
      <c r="WMN3" s="361"/>
      <c r="WMO3" s="361"/>
      <c r="WMP3" s="361"/>
      <c r="WMQ3" s="361"/>
      <c r="WMR3" s="361"/>
      <c r="WMS3" s="361"/>
      <c r="WMT3" s="361"/>
      <c r="WMU3" s="361"/>
      <c r="WMV3" s="361"/>
      <c r="WMW3" s="361"/>
      <c r="WMX3" s="361"/>
      <c r="WMY3" s="361"/>
      <c r="WMZ3" s="361"/>
      <c r="WNA3" s="361"/>
      <c r="WNB3" s="361"/>
      <c r="WNC3" s="361"/>
      <c r="WND3" s="361"/>
      <c r="WNE3" s="361"/>
      <c r="WNF3" s="361"/>
      <c r="WNG3" s="361"/>
      <c r="WNH3" s="361"/>
      <c r="WNI3" s="361"/>
      <c r="WNJ3" s="361"/>
      <c r="WNK3" s="361"/>
      <c r="WNL3" s="361"/>
      <c r="WNM3" s="361"/>
      <c r="WNN3" s="361"/>
      <c r="WNO3" s="361"/>
      <c r="WNP3" s="361"/>
      <c r="WNQ3" s="361"/>
      <c r="WNR3" s="361"/>
      <c r="WNS3" s="361"/>
      <c r="WNT3" s="361"/>
      <c r="WNU3" s="361"/>
      <c r="WNV3" s="361"/>
      <c r="WNW3" s="361"/>
      <c r="WNX3" s="361"/>
      <c r="WNY3" s="361"/>
      <c r="WNZ3" s="361"/>
      <c r="WOA3" s="361"/>
      <c r="WOB3" s="361"/>
      <c r="WOC3" s="361"/>
      <c r="WOD3" s="361"/>
      <c r="WOE3" s="361"/>
      <c r="WOF3" s="361"/>
      <c r="WOG3" s="361"/>
      <c r="WOH3" s="361"/>
      <c r="WOI3" s="361"/>
      <c r="WOJ3" s="361"/>
      <c r="WOK3" s="361"/>
      <c r="WOL3" s="361"/>
      <c r="WOM3" s="361"/>
      <c r="WON3" s="361"/>
      <c r="WOO3" s="361"/>
      <c r="WOP3" s="361"/>
      <c r="WOQ3" s="361"/>
      <c r="WOR3" s="361"/>
      <c r="WOS3" s="361"/>
      <c r="WOT3" s="361"/>
      <c r="WOU3" s="361"/>
      <c r="WOV3" s="361"/>
      <c r="WOW3" s="361"/>
      <c r="WOX3" s="361"/>
      <c r="WOY3" s="361"/>
      <c r="WOZ3" s="361"/>
      <c r="WPA3" s="361"/>
      <c r="WPB3" s="361"/>
      <c r="WPC3" s="361"/>
      <c r="WPD3" s="361"/>
      <c r="WPE3" s="361"/>
      <c r="WPF3" s="361"/>
      <c r="WPG3" s="361"/>
      <c r="WPH3" s="361"/>
      <c r="WPI3" s="361"/>
      <c r="WPJ3" s="361"/>
      <c r="WPK3" s="361"/>
      <c r="WPL3" s="361"/>
      <c r="WPM3" s="361"/>
      <c r="WPN3" s="361"/>
      <c r="WPO3" s="361"/>
      <c r="WPP3" s="361"/>
      <c r="WPQ3" s="361"/>
      <c r="WPR3" s="361"/>
      <c r="WPS3" s="361"/>
      <c r="WPT3" s="361"/>
      <c r="WPU3" s="361"/>
      <c r="WPV3" s="361"/>
      <c r="WPW3" s="361"/>
      <c r="WPX3" s="361"/>
      <c r="WPY3" s="361"/>
      <c r="WPZ3" s="361"/>
      <c r="WQA3" s="361"/>
      <c r="WQB3" s="361"/>
      <c r="WQC3" s="361"/>
      <c r="WQD3" s="361"/>
      <c r="WQE3" s="361"/>
      <c r="WQF3" s="361"/>
      <c r="WQG3" s="361"/>
      <c r="WQH3" s="361"/>
      <c r="WQI3" s="361"/>
      <c r="WQJ3" s="361"/>
      <c r="WQK3" s="361"/>
      <c r="WQL3" s="361"/>
      <c r="WQM3" s="361"/>
      <c r="WQN3" s="361"/>
      <c r="WQO3" s="361"/>
      <c r="WQP3" s="361"/>
      <c r="WQQ3" s="361"/>
      <c r="WQR3" s="361"/>
      <c r="WQS3" s="361"/>
      <c r="WQT3" s="361"/>
      <c r="WQU3" s="361"/>
      <c r="WQV3" s="361"/>
      <c r="WQW3" s="361"/>
      <c r="WQX3" s="361"/>
      <c r="WQY3" s="361"/>
      <c r="WQZ3" s="361"/>
      <c r="WRA3" s="361"/>
      <c r="WRB3" s="361"/>
      <c r="WRC3" s="361"/>
      <c r="WRD3" s="361"/>
      <c r="WRE3" s="361"/>
      <c r="WRF3" s="361"/>
      <c r="WRG3" s="361"/>
      <c r="WRH3" s="361"/>
      <c r="WRI3" s="361"/>
      <c r="WRJ3" s="361"/>
      <c r="WRK3" s="361"/>
      <c r="WRL3" s="361"/>
      <c r="WRM3" s="361"/>
      <c r="WRN3" s="361"/>
      <c r="WRO3" s="361"/>
      <c r="WRP3" s="361"/>
      <c r="WRQ3" s="361"/>
      <c r="WRR3" s="361"/>
      <c r="WRS3" s="361"/>
      <c r="WRT3" s="361"/>
      <c r="WRU3" s="361"/>
      <c r="WRV3" s="361"/>
      <c r="WRW3" s="361"/>
      <c r="WRX3" s="361"/>
      <c r="WRY3" s="361"/>
      <c r="WRZ3" s="361"/>
      <c r="WSA3" s="361"/>
      <c r="WSB3" s="361"/>
      <c r="WSC3" s="361"/>
      <c r="WSD3" s="361"/>
      <c r="WSE3" s="361"/>
      <c r="WSF3" s="361"/>
      <c r="WSG3" s="361"/>
      <c r="WSH3" s="361"/>
      <c r="WSI3" s="361"/>
      <c r="WSJ3" s="361"/>
      <c r="WSK3" s="361"/>
      <c r="WSL3" s="361"/>
      <c r="WSM3" s="361"/>
      <c r="WSN3" s="361"/>
      <c r="WSO3" s="361"/>
      <c r="WSP3" s="361"/>
      <c r="WSQ3" s="361"/>
      <c r="WSR3" s="361"/>
      <c r="WSS3" s="361"/>
      <c r="WST3" s="361"/>
      <c r="WSU3" s="361"/>
      <c r="WSV3" s="361"/>
      <c r="WSW3" s="361"/>
      <c r="WSX3" s="361"/>
      <c r="WSY3" s="361"/>
      <c r="WSZ3" s="361"/>
      <c r="WTA3" s="361"/>
      <c r="WTB3" s="361"/>
      <c r="WTC3" s="361"/>
      <c r="WTD3" s="361"/>
      <c r="WTE3" s="361"/>
      <c r="WTF3" s="361"/>
      <c r="WTG3" s="361"/>
      <c r="WTH3" s="361"/>
      <c r="WTI3" s="361"/>
      <c r="WTJ3" s="361"/>
      <c r="WTK3" s="361"/>
      <c r="WTL3" s="361"/>
      <c r="WTM3" s="361"/>
      <c r="WTN3" s="361"/>
      <c r="WTO3" s="361"/>
      <c r="WTP3" s="361"/>
      <c r="WTQ3" s="361"/>
      <c r="WTR3" s="361"/>
      <c r="WTS3" s="361"/>
      <c r="WTT3" s="361"/>
      <c r="WTU3" s="361"/>
      <c r="WTV3" s="361"/>
      <c r="WTW3" s="361"/>
      <c r="WTX3" s="361"/>
      <c r="WTY3" s="361"/>
      <c r="WTZ3" s="361"/>
      <c r="WUA3" s="361"/>
      <c r="WUB3" s="361"/>
      <c r="WUC3" s="361"/>
      <c r="WUD3" s="361"/>
      <c r="WUE3" s="361"/>
      <c r="WUF3" s="361"/>
      <c r="WUG3" s="361"/>
      <c r="WUH3" s="361"/>
      <c r="WUI3" s="361"/>
      <c r="WUJ3" s="361"/>
      <c r="WUK3" s="361"/>
      <c r="WUL3" s="361"/>
      <c r="WUM3" s="361"/>
      <c r="WUN3" s="361"/>
      <c r="WUO3" s="361"/>
      <c r="WUP3" s="361"/>
      <c r="WUQ3" s="361"/>
      <c r="WUR3" s="361"/>
      <c r="WUS3" s="361"/>
      <c r="WUT3" s="361"/>
      <c r="WUU3" s="361"/>
      <c r="WUV3" s="361"/>
      <c r="WUW3" s="361"/>
      <c r="WUX3" s="361"/>
      <c r="WUY3" s="361"/>
      <c r="WUZ3" s="361"/>
      <c r="WVA3" s="361"/>
      <c r="WVB3" s="361"/>
      <c r="WVC3" s="361"/>
      <c r="WVD3" s="361"/>
      <c r="WVE3" s="361"/>
      <c r="WVF3" s="361"/>
      <c r="WVG3" s="361"/>
      <c r="WVH3" s="361"/>
      <c r="WVI3" s="361"/>
      <c r="WVJ3" s="361"/>
      <c r="WVK3" s="361"/>
      <c r="WVL3" s="361"/>
      <c r="WVM3" s="361"/>
      <c r="WVN3" s="361"/>
      <c r="WVO3" s="361"/>
      <c r="WVP3" s="361"/>
      <c r="WVQ3" s="361"/>
      <c r="WVR3" s="361"/>
      <c r="WVS3" s="361"/>
      <c r="WVT3" s="361"/>
      <c r="WVU3" s="361"/>
      <c r="WVV3" s="361"/>
      <c r="WVW3" s="361"/>
      <c r="WVX3" s="361"/>
      <c r="WVY3" s="361"/>
      <c r="WVZ3" s="361"/>
      <c r="WWA3" s="361"/>
      <c r="WWB3" s="361"/>
      <c r="WWC3" s="361"/>
      <c r="WWD3" s="361"/>
      <c r="WWE3" s="361"/>
      <c r="WWF3" s="361"/>
      <c r="WWG3" s="361"/>
      <c r="WWH3" s="361"/>
      <c r="WWI3" s="361"/>
      <c r="WWJ3" s="361"/>
      <c r="WWK3" s="361"/>
      <c r="WWL3" s="361"/>
      <c r="WWM3" s="361"/>
      <c r="WWN3" s="361"/>
      <c r="WWO3" s="361"/>
      <c r="WWP3" s="361"/>
      <c r="WWQ3" s="361"/>
      <c r="WWR3" s="361"/>
      <c r="WWS3" s="361"/>
      <c r="WWT3" s="361"/>
      <c r="WWU3" s="361"/>
      <c r="WWV3" s="361"/>
      <c r="WWW3" s="361"/>
      <c r="WWX3" s="361"/>
      <c r="WWY3" s="361"/>
      <c r="WWZ3" s="361"/>
      <c r="WXA3" s="361"/>
      <c r="WXB3" s="361"/>
      <c r="WXC3" s="361"/>
      <c r="WXD3" s="361"/>
      <c r="WXE3" s="361"/>
      <c r="WXF3" s="361"/>
      <c r="WXG3" s="361"/>
      <c r="WXH3" s="361"/>
      <c r="WXI3" s="361"/>
      <c r="WXJ3" s="361"/>
      <c r="WXK3" s="361"/>
      <c r="WXL3" s="361"/>
      <c r="WXM3" s="361"/>
      <c r="WXN3" s="361"/>
      <c r="WXO3" s="361"/>
      <c r="WXP3" s="361"/>
      <c r="WXQ3" s="361"/>
      <c r="WXR3" s="361"/>
      <c r="WXS3" s="361"/>
      <c r="WXT3" s="361"/>
      <c r="WXU3" s="361"/>
      <c r="WXV3" s="361"/>
      <c r="WXW3" s="361"/>
      <c r="WXX3" s="361"/>
      <c r="WXY3" s="361"/>
      <c r="WXZ3" s="361"/>
      <c r="WYA3" s="361"/>
      <c r="WYB3" s="361"/>
      <c r="WYC3" s="361"/>
      <c r="WYD3" s="361"/>
      <c r="WYE3" s="361"/>
      <c r="WYF3" s="361"/>
      <c r="WYG3" s="361"/>
      <c r="WYH3" s="361"/>
      <c r="WYI3" s="361"/>
      <c r="WYJ3" s="361"/>
      <c r="WYK3" s="361"/>
      <c r="WYL3" s="361"/>
      <c r="WYM3" s="361"/>
      <c r="WYN3" s="361"/>
      <c r="WYO3" s="361"/>
      <c r="WYP3" s="361"/>
      <c r="WYQ3" s="361"/>
      <c r="WYR3" s="361"/>
      <c r="WYS3" s="361"/>
      <c r="WYT3" s="361"/>
      <c r="WYU3" s="361"/>
      <c r="WYV3" s="361"/>
      <c r="WYW3" s="361"/>
      <c r="WYX3" s="361"/>
      <c r="WYY3" s="361"/>
      <c r="WYZ3" s="361"/>
      <c r="WZA3" s="361"/>
      <c r="WZB3" s="361"/>
      <c r="WZC3" s="361"/>
      <c r="WZD3" s="361"/>
      <c r="WZE3" s="361"/>
      <c r="WZF3" s="361"/>
      <c r="WZG3" s="361"/>
      <c r="WZH3" s="361"/>
      <c r="WZI3" s="361"/>
      <c r="WZJ3" s="361"/>
      <c r="WZK3" s="361"/>
      <c r="WZL3" s="361"/>
      <c r="WZM3" s="361"/>
      <c r="WZN3" s="361"/>
      <c r="WZO3" s="361"/>
      <c r="WZP3" s="361"/>
      <c r="WZQ3" s="361"/>
      <c r="WZR3" s="361"/>
      <c r="WZS3" s="361"/>
      <c r="WZT3" s="361"/>
      <c r="WZU3" s="361"/>
      <c r="WZV3" s="361"/>
      <c r="WZW3" s="361"/>
      <c r="WZX3" s="361"/>
      <c r="WZY3" s="361"/>
      <c r="WZZ3" s="361"/>
      <c r="XAA3" s="361"/>
      <c r="XAB3" s="361"/>
      <c r="XAC3" s="361"/>
      <c r="XAD3" s="361"/>
      <c r="XAE3" s="361"/>
      <c r="XAF3" s="361"/>
      <c r="XAG3" s="361"/>
      <c r="XAH3" s="361"/>
      <c r="XAI3" s="361"/>
      <c r="XAJ3" s="361"/>
      <c r="XAK3" s="361"/>
      <c r="XAL3" s="361"/>
      <c r="XAM3" s="361"/>
      <c r="XAN3" s="361"/>
      <c r="XAO3" s="361"/>
      <c r="XAP3" s="361"/>
      <c r="XAQ3" s="361"/>
      <c r="XAR3" s="361"/>
      <c r="XAS3" s="361"/>
      <c r="XAT3" s="361"/>
      <c r="XAU3" s="361"/>
      <c r="XAV3" s="361"/>
      <c r="XAW3" s="361"/>
      <c r="XAX3" s="361"/>
      <c r="XAY3" s="361"/>
      <c r="XAZ3" s="361"/>
      <c r="XBA3" s="361"/>
      <c r="XBB3" s="361"/>
      <c r="XBC3" s="361"/>
      <c r="XBD3" s="361"/>
      <c r="XBE3" s="361"/>
      <c r="XBF3" s="361"/>
      <c r="XBG3" s="361"/>
      <c r="XBH3" s="361"/>
      <c r="XBI3" s="361"/>
      <c r="XBJ3" s="361"/>
      <c r="XBK3" s="361"/>
      <c r="XBL3" s="361"/>
      <c r="XBM3" s="361"/>
      <c r="XBN3" s="361"/>
      <c r="XBO3" s="361"/>
      <c r="XBP3" s="361"/>
      <c r="XBQ3" s="361"/>
      <c r="XBR3" s="361"/>
      <c r="XBS3" s="361"/>
      <c r="XBT3" s="361"/>
      <c r="XBU3" s="361"/>
      <c r="XBV3" s="361"/>
      <c r="XBW3" s="361"/>
      <c r="XBX3" s="361"/>
      <c r="XBY3" s="361"/>
      <c r="XBZ3" s="361"/>
      <c r="XCA3" s="361"/>
      <c r="XCB3" s="361"/>
      <c r="XCC3" s="361"/>
      <c r="XCD3" s="361"/>
      <c r="XCE3" s="361"/>
      <c r="XCF3" s="361"/>
      <c r="XCG3" s="361"/>
      <c r="XCH3" s="361"/>
      <c r="XCI3" s="361"/>
      <c r="XCJ3" s="361"/>
      <c r="XCK3" s="361"/>
      <c r="XCL3" s="361"/>
      <c r="XCM3" s="361"/>
      <c r="XCN3" s="361"/>
      <c r="XCO3" s="361"/>
      <c r="XCP3" s="361"/>
      <c r="XCQ3" s="361"/>
      <c r="XCR3" s="361"/>
      <c r="XCS3" s="361"/>
      <c r="XCT3" s="361"/>
      <c r="XCU3" s="361"/>
      <c r="XCV3" s="361"/>
      <c r="XCW3" s="361"/>
      <c r="XCX3" s="361"/>
      <c r="XCY3" s="361"/>
      <c r="XCZ3" s="361"/>
      <c r="XDA3" s="361"/>
      <c r="XDB3" s="361"/>
      <c r="XDC3" s="361"/>
      <c r="XDD3" s="361"/>
      <c r="XDE3" s="361"/>
      <c r="XDF3" s="361"/>
      <c r="XDG3" s="361"/>
      <c r="XDH3" s="361"/>
      <c r="XDI3" s="361"/>
      <c r="XDJ3" s="361"/>
      <c r="XDK3" s="361"/>
      <c r="XDL3" s="361"/>
      <c r="XDM3" s="361"/>
      <c r="XDN3" s="361"/>
      <c r="XDO3" s="361"/>
      <c r="XDP3" s="361"/>
      <c r="XDQ3" s="361"/>
      <c r="XDR3" s="361"/>
      <c r="XDS3" s="361"/>
      <c r="XDT3" s="361"/>
      <c r="XDU3" s="361"/>
      <c r="XDV3" s="361"/>
      <c r="XDW3" s="361"/>
      <c r="XDX3" s="361"/>
      <c r="XDY3" s="361"/>
      <c r="XDZ3" s="361"/>
      <c r="XEA3" s="361"/>
      <c r="XEB3" s="361"/>
      <c r="XEC3" s="361"/>
      <c r="XED3" s="361"/>
      <c r="XEE3" s="361"/>
      <c r="XEF3" s="361"/>
      <c r="XEG3" s="361"/>
      <c r="XEH3" s="361"/>
      <c r="XEI3" s="361"/>
      <c r="XEJ3" s="361"/>
      <c r="XEK3" s="361"/>
      <c r="XEL3" s="361"/>
      <c r="XEM3" s="361"/>
      <c r="XEN3" s="361"/>
      <c r="XEO3" s="361"/>
      <c r="XEP3" s="361"/>
      <c r="XEQ3" s="361"/>
      <c r="XER3" s="361"/>
      <c r="XES3" s="361"/>
      <c r="XET3" s="361"/>
      <c r="XEU3" s="361"/>
      <c r="XEV3" s="361"/>
      <c r="XEW3" s="361"/>
      <c r="XEX3" s="361"/>
      <c r="XEY3" s="361"/>
      <c r="XEZ3" s="361"/>
      <c r="XFA3" s="361"/>
      <c r="XFB3" s="361"/>
      <c r="XFC3" s="361"/>
      <c r="XFD3" s="361"/>
    </row>
    <row r="4" spans="1:16384" ht="13.5" customHeight="1" x14ac:dyDescent="0.25">
      <c r="A4" s="361" t="s">
        <v>224</v>
      </c>
      <c r="B4" s="361"/>
      <c r="C4" s="361"/>
      <c r="D4" s="361"/>
      <c r="E4" s="361"/>
      <c r="F4" s="361"/>
      <c r="G4" s="361"/>
      <c r="H4" s="361"/>
      <c r="I4" s="361"/>
      <c r="J4" s="361"/>
      <c r="K4" s="361"/>
      <c r="L4" s="361"/>
      <c r="M4" s="361"/>
      <c r="N4" s="361"/>
      <c r="O4" s="361"/>
      <c r="P4" s="361"/>
      <c r="Q4" s="361" t="s">
        <v>552</v>
      </c>
      <c r="R4" s="361">
        <v>7461786</v>
      </c>
      <c r="S4" s="361">
        <v>928351</v>
      </c>
      <c r="T4" s="361">
        <v>2815091</v>
      </c>
      <c r="U4" s="361">
        <v>11205228</v>
      </c>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61"/>
      <c r="BA4" s="361"/>
      <c r="BB4" s="361"/>
      <c r="BC4" s="361"/>
      <c r="BD4" s="361"/>
      <c r="BE4" s="361"/>
      <c r="BF4" s="361"/>
      <c r="BG4" s="361"/>
      <c r="BH4" s="361"/>
      <c r="BI4" s="361"/>
      <c r="BJ4" s="361"/>
      <c r="BK4" s="361"/>
      <c r="BL4" s="361"/>
      <c r="BM4" s="361"/>
      <c r="BN4" s="361"/>
      <c r="BO4" s="361"/>
      <c r="BP4" s="361"/>
      <c r="BQ4" s="361"/>
      <c r="BR4" s="361"/>
      <c r="BS4" s="361"/>
      <c r="BT4" s="361"/>
      <c r="BU4" s="361"/>
      <c r="BV4" s="361"/>
      <c r="BW4" s="361"/>
      <c r="BX4" s="361"/>
      <c r="BY4" s="361"/>
      <c r="BZ4" s="361"/>
      <c r="CA4" s="361"/>
      <c r="CB4" s="361"/>
      <c r="CC4" s="361"/>
      <c r="CD4" s="361"/>
      <c r="CE4" s="361"/>
      <c r="CF4" s="361"/>
      <c r="CG4" s="361"/>
      <c r="CH4" s="361"/>
      <c r="CI4" s="361"/>
      <c r="CJ4" s="361"/>
      <c r="CK4" s="361"/>
      <c r="CL4" s="361"/>
      <c r="CM4" s="361"/>
      <c r="CN4" s="361"/>
      <c r="CO4" s="361"/>
      <c r="CP4" s="361"/>
      <c r="CQ4" s="361"/>
      <c r="CR4" s="361"/>
      <c r="CS4" s="361"/>
      <c r="CT4" s="361"/>
      <c r="CU4" s="361"/>
      <c r="CV4" s="361"/>
      <c r="CW4" s="361"/>
      <c r="CX4" s="361"/>
      <c r="CY4" s="361"/>
      <c r="CZ4" s="361"/>
      <c r="DA4" s="361"/>
      <c r="DB4" s="361"/>
      <c r="DC4" s="361"/>
      <c r="DD4" s="361"/>
      <c r="DE4" s="361"/>
      <c r="DF4" s="361"/>
      <c r="DG4" s="361"/>
      <c r="DH4" s="361"/>
      <c r="DI4" s="361"/>
      <c r="DJ4" s="361"/>
      <c r="DK4" s="361"/>
      <c r="DL4" s="361"/>
      <c r="DM4" s="361"/>
      <c r="DN4" s="361"/>
      <c r="DO4" s="361"/>
      <c r="DP4" s="361"/>
      <c r="DQ4" s="361"/>
      <c r="DR4" s="361"/>
      <c r="DS4" s="361"/>
      <c r="DT4" s="361"/>
      <c r="DU4" s="361"/>
      <c r="DV4" s="361"/>
      <c r="DW4" s="361"/>
      <c r="DX4" s="361"/>
      <c r="DY4" s="361"/>
      <c r="DZ4" s="361"/>
      <c r="EA4" s="361"/>
      <c r="EB4" s="361"/>
      <c r="EC4" s="361"/>
      <c r="ED4" s="361"/>
      <c r="EE4" s="361"/>
      <c r="EF4" s="361"/>
      <c r="EG4" s="361"/>
      <c r="EH4" s="361"/>
      <c r="EI4" s="361"/>
      <c r="EJ4" s="361"/>
      <c r="EK4" s="361"/>
      <c r="EL4" s="361"/>
      <c r="EM4" s="361"/>
      <c r="EN4" s="361"/>
      <c r="EO4" s="361"/>
      <c r="EP4" s="361"/>
      <c r="EQ4" s="361"/>
      <c r="ER4" s="361"/>
      <c r="ES4" s="361"/>
      <c r="ET4" s="361"/>
      <c r="EU4" s="361"/>
      <c r="EV4" s="361"/>
      <c r="EW4" s="361"/>
      <c r="EX4" s="361"/>
      <c r="EY4" s="361"/>
      <c r="EZ4" s="361"/>
      <c r="FA4" s="361"/>
      <c r="FB4" s="361"/>
      <c r="FC4" s="361"/>
      <c r="FD4" s="361"/>
      <c r="FE4" s="361"/>
      <c r="FF4" s="361"/>
      <c r="FG4" s="361"/>
      <c r="FH4" s="361"/>
      <c r="FI4" s="361"/>
      <c r="FJ4" s="361"/>
      <c r="FK4" s="361"/>
      <c r="FL4" s="361"/>
      <c r="FM4" s="361"/>
      <c r="FN4" s="361"/>
      <c r="FO4" s="361"/>
      <c r="FP4" s="361"/>
      <c r="FQ4" s="361"/>
      <c r="FR4" s="361"/>
      <c r="FS4" s="361"/>
      <c r="FT4" s="361"/>
      <c r="FU4" s="361"/>
      <c r="FV4" s="361"/>
      <c r="FW4" s="361"/>
      <c r="FX4" s="361"/>
      <c r="FY4" s="361"/>
      <c r="FZ4" s="361"/>
      <c r="GA4" s="361"/>
      <c r="GB4" s="361"/>
      <c r="GC4" s="361"/>
      <c r="GD4" s="361"/>
      <c r="GE4" s="361"/>
      <c r="GF4" s="361"/>
      <c r="GG4" s="361"/>
      <c r="GH4" s="361"/>
      <c r="GI4" s="361"/>
      <c r="GJ4" s="361"/>
      <c r="GK4" s="361"/>
      <c r="GL4" s="361"/>
      <c r="GM4" s="361"/>
      <c r="GN4" s="361"/>
      <c r="GO4" s="361"/>
      <c r="GP4" s="361"/>
      <c r="GQ4" s="361"/>
      <c r="GR4" s="361"/>
      <c r="GS4" s="361"/>
      <c r="GT4" s="361"/>
      <c r="GU4" s="361"/>
      <c r="GV4" s="361"/>
      <c r="GW4" s="361"/>
      <c r="GX4" s="361"/>
      <c r="GY4" s="361"/>
      <c r="GZ4" s="361"/>
      <c r="HA4" s="361"/>
      <c r="HB4" s="361"/>
      <c r="HC4" s="361"/>
      <c r="HD4" s="361"/>
      <c r="HE4" s="361"/>
      <c r="HF4" s="361"/>
      <c r="HG4" s="361"/>
      <c r="HH4" s="361"/>
      <c r="HI4" s="361"/>
      <c r="HJ4" s="361"/>
      <c r="HK4" s="361"/>
      <c r="HL4" s="361"/>
      <c r="HM4" s="361"/>
      <c r="HN4" s="361"/>
      <c r="HO4" s="361"/>
      <c r="HP4" s="361"/>
      <c r="HQ4" s="361"/>
      <c r="HR4" s="361"/>
      <c r="HS4" s="361"/>
      <c r="HT4" s="361"/>
      <c r="HU4" s="361"/>
      <c r="HV4" s="361"/>
      <c r="HW4" s="361"/>
      <c r="HX4" s="361"/>
      <c r="HY4" s="361"/>
      <c r="HZ4" s="361"/>
      <c r="IA4" s="361"/>
      <c r="IB4" s="361"/>
      <c r="IC4" s="361"/>
      <c r="ID4" s="361"/>
      <c r="IE4" s="361"/>
      <c r="IF4" s="361"/>
      <c r="IG4" s="361"/>
      <c r="IH4" s="361"/>
      <c r="II4" s="361"/>
      <c r="IJ4" s="361"/>
      <c r="IK4" s="361"/>
      <c r="IL4" s="361"/>
      <c r="IM4" s="361"/>
      <c r="IN4" s="361"/>
      <c r="IO4" s="361"/>
      <c r="IP4" s="361"/>
      <c r="IQ4" s="361"/>
      <c r="IR4" s="361"/>
      <c r="IS4" s="361"/>
      <c r="IT4" s="361"/>
      <c r="IU4" s="361"/>
      <c r="IV4" s="361"/>
      <c r="IW4" s="361"/>
      <c r="IX4" s="361"/>
      <c r="IY4" s="361"/>
      <c r="IZ4" s="361"/>
      <c r="JA4" s="361"/>
      <c r="JB4" s="361"/>
      <c r="JC4" s="361"/>
      <c r="JD4" s="361"/>
      <c r="JE4" s="361"/>
      <c r="JF4" s="361"/>
      <c r="JG4" s="361"/>
      <c r="JH4" s="361"/>
      <c r="JI4" s="361"/>
      <c r="JJ4" s="361"/>
      <c r="JK4" s="361"/>
      <c r="JL4" s="361"/>
      <c r="JM4" s="361"/>
      <c r="JN4" s="361"/>
      <c r="JO4" s="361"/>
      <c r="JP4" s="361"/>
      <c r="JQ4" s="361"/>
      <c r="JR4" s="361"/>
      <c r="JS4" s="361"/>
      <c r="JT4" s="361"/>
      <c r="JU4" s="361"/>
      <c r="JV4" s="361"/>
      <c r="JW4" s="361"/>
      <c r="JX4" s="361"/>
      <c r="JY4" s="361"/>
      <c r="JZ4" s="361"/>
      <c r="KA4" s="361"/>
      <c r="KB4" s="361"/>
      <c r="KC4" s="361"/>
      <c r="KD4" s="361"/>
      <c r="KE4" s="361"/>
      <c r="KF4" s="361"/>
      <c r="KG4" s="361"/>
      <c r="KH4" s="361"/>
      <c r="KI4" s="361"/>
      <c r="KJ4" s="361"/>
      <c r="KK4" s="361"/>
      <c r="KL4" s="361"/>
      <c r="KM4" s="361"/>
      <c r="KN4" s="361"/>
      <c r="KO4" s="361"/>
      <c r="KP4" s="361"/>
      <c r="KQ4" s="361"/>
      <c r="KR4" s="361"/>
      <c r="KS4" s="361"/>
      <c r="KT4" s="361"/>
      <c r="KU4" s="361"/>
      <c r="KV4" s="361"/>
      <c r="KW4" s="361"/>
      <c r="KX4" s="361"/>
      <c r="KY4" s="361"/>
      <c r="KZ4" s="361"/>
      <c r="LA4" s="361"/>
      <c r="LB4" s="361"/>
      <c r="LC4" s="361"/>
      <c r="LD4" s="361"/>
      <c r="LE4" s="361"/>
      <c r="LF4" s="361"/>
      <c r="LG4" s="361"/>
      <c r="LH4" s="361"/>
      <c r="LI4" s="361"/>
      <c r="LJ4" s="361"/>
      <c r="LK4" s="361"/>
      <c r="LL4" s="361"/>
      <c r="LM4" s="361"/>
      <c r="LN4" s="361"/>
      <c r="LO4" s="361"/>
      <c r="LP4" s="361"/>
      <c r="LQ4" s="361"/>
      <c r="LR4" s="361"/>
      <c r="LS4" s="361"/>
      <c r="LT4" s="361"/>
      <c r="LU4" s="361"/>
      <c r="LV4" s="361"/>
      <c r="LW4" s="361"/>
      <c r="LX4" s="361"/>
      <c r="LY4" s="361"/>
      <c r="LZ4" s="361"/>
      <c r="MA4" s="361"/>
      <c r="MB4" s="361"/>
      <c r="MC4" s="361"/>
      <c r="MD4" s="361"/>
      <c r="ME4" s="361"/>
      <c r="MF4" s="361"/>
      <c r="MG4" s="361"/>
      <c r="MH4" s="361"/>
      <c r="MI4" s="361"/>
      <c r="MJ4" s="361"/>
      <c r="MK4" s="361"/>
      <c r="ML4" s="361"/>
      <c r="MM4" s="361"/>
      <c r="MN4" s="361"/>
      <c r="MO4" s="361"/>
      <c r="MP4" s="361"/>
      <c r="MQ4" s="361"/>
      <c r="MR4" s="361"/>
      <c r="MS4" s="361"/>
      <c r="MT4" s="361"/>
      <c r="MU4" s="361"/>
      <c r="MV4" s="361"/>
      <c r="MW4" s="361"/>
      <c r="MX4" s="361"/>
      <c r="MY4" s="361"/>
      <c r="MZ4" s="361"/>
      <c r="NA4" s="361"/>
      <c r="NB4" s="361"/>
      <c r="NC4" s="361"/>
      <c r="ND4" s="361"/>
      <c r="NE4" s="361"/>
      <c r="NF4" s="361"/>
      <c r="NG4" s="361"/>
      <c r="NH4" s="361"/>
      <c r="NI4" s="361"/>
      <c r="NJ4" s="361"/>
      <c r="NK4" s="361"/>
      <c r="NL4" s="361"/>
      <c r="NM4" s="361"/>
      <c r="NN4" s="361"/>
      <c r="NO4" s="361"/>
      <c r="NP4" s="361"/>
      <c r="NQ4" s="361"/>
      <c r="NR4" s="361"/>
      <c r="NS4" s="361"/>
      <c r="NT4" s="361"/>
      <c r="NU4" s="361"/>
      <c r="NV4" s="361"/>
      <c r="NW4" s="361"/>
      <c r="NX4" s="361"/>
      <c r="NY4" s="361"/>
      <c r="NZ4" s="361"/>
      <c r="OA4" s="361"/>
      <c r="OB4" s="361"/>
      <c r="OC4" s="361"/>
      <c r="OD4" s="361"/>
      <c r="OE4" s="361"/>
      <c r="OF4" s="361"/>
      <c r="OG4" s="361"/>
      <c r="OH4" s="361"/>
      <c r="OI4" s="361"/>
      <c r="OJ4" s="361"/>
      <c r="OK4" s="361"/>
      <c r="OL4" s="361"/>
      <c r="OM4" s="361"/>
      <c r="ON4" s="361"/>
      <c r="OO4" s="361"/>
      <c r="OP4" s="361"/>
      <c r="OQ4" s="361"/>
      <c r="OR4" s="361"/>
      <c r="OS4" s="361"/>
      <c r="OT4" s="361"/>
      <c r="OU4" s="361"/>
      <c r="OV4" s="361"/>
      <c r="OW4" s="361"/>
      <c r="OX4" s="361"/>
      <c r="OY4" s="361"/>
      <c r="OZ4" s="361"/>
      <c r="PA4" s="361"/>
      <c r="PB4" s="361"/>
      <c r="PC4" s="361"/>
      <c r="PD4" s="361"/>
      <c r="PE4" s="361"/>
      <c r="PF4" s="361"/>
      <c r="PG4" s="361"/>
      <c r="PH4" s="361"/>
      <c r="PI4" s="361"/>
      <c r="PJ4" s="361"/>
      <c r="PK4" s="361"/>
      <c r="PL4" s="361"/>
      <c r="PM4" s="361"/>
      <c r="PN4" s="361"/>
      <c r="PO4" s="361"/>
      <c r="PP4" s="361"/>
      <c r="PQ4" s="361"/>
      <c r="PR4" s="361"/>
      <c r="PS4" s="361"/>
      <c r="PT4" s="361"/>
      <c r="PU4" s="361"/>
      <c r="PV4" s="361"/>
      <c r="PW4" s="361"/>
      <c r="PX4" s="361"/>
      <c r="PY4" s="361"/>
      <c r="PZ4" s="361"/>
      <c r="QA4" s="361"/>
      <c r="QB4" s="361"/>
      <c r="QC4" s="361"/>
      <c r="QD4" s="361"/>
      <c r="QE4" s="361"/>
      <c r="QF4" s="361"/>
      <c r="QG4" s="361"/>
      <c r="QH4" s="361"/>
      <c r="QI4" s="361"/>
      <c r="QJ4" s="361"/>
      <c r="QK4" s="361"/>
      <c r="QL4" s="361"/>
      <c r="QM4" s="361"/>
      <c r="QN4" s="361"/>
      <c r="QO4" s="361"/>
      <c r="QP4" s="361"/>
      <c r="QQ4" s="361"/>
      <c r="QR4" s="361"/>
      <c r="QS4" s="361"/>
      <c r="QT4" s="361"/>
      <c r="QU4" s="361"/>
      <c r="QV4" s="361"/>
      <c r="QW4" s="361"/>
      <c r="QX4" s="361"/>
      <c r="QY4" s="361"/>
      <c r="QZ4" s="361"/>
      <c r="RA4" s="361"/>
      <c r="RB4" s="361"/>
      <c r="RC4" s="361"/>
      <c r="RD4" s="361"/>
      <c r="RE4" s="361"/>
      <c r="RF4" s="361"/>
      <c r="RG4" s="361"/>
      <c r="RH4" s="361"/>
      <c r="RI4" s="361"/>
      <c r="RJ4" s="361"/>
      <c r="RK4" s="361"/>
      <c r="RL4" s="361"/>
      <c r="RM4" s="361"/>
      <c r="RN4" s="361"/>
      <c r="RO4" s="361"/>
      <c r="RP4" s="361"/>
      <c r="RQ4" s="361"/>
      <c r="RR4" s="361"/>
      <c r="RS4" s="361"/>
      <c r="RT4" s="361"/>
      <c r="RU4" s="361"/>
      <c r="RV4" s="361"/>
      <c r="RW4" s="361"/>
      <c r="RX4" s="361"/>
      <c r="RY4" s="361"/>
      <c r="RZ4" s="361"/>
      <c r="SA4" s="361"/>
      <c r="SB4" s="361"/>
      <c r="SC4" s="361"/>
      <c r="SD4" s="361"/>
      <c r="SE4" s="361"/>
      <c r="SF4" s="361"/>
      <c r="SG4" s="361"/>
      <c r="SH4" s="361"/>
      <c r="SI4" s="361"/>
      <c r="SJ4" s="361"/>
      <c r="SK4" s="361"/>
      <c r="SL4" s="361"/>
      <c r="SM4" s="361"/>
      <c r="SN4" s="361"/>
      <c r="SO4" s="361"/>
      <c r="SP4" s="361"/>
      <c r="SQ4" s="361"/>
      <c r="SR4" s="361"/>
      <c r="SS4" s="361"/>
      <c r="ST4" s="361"/>
      <c r="SU4" s="361"/>
      <c r="SV4" s="361"/>
      <c r="SW4" s="361"/>
      <c r="SX4" s="361"/>
      <c r="SY4" s="361"/>
      <c r="SZ4" s="361"/>
      <c r="TA4" s="361"/>
      <c r="TB4" s="361"/>
      <c r="TC4" s="361"/>
      <c r="TD4" s="361"/>
      <c r="TE4" s="361"/>
      <c r="TF4" s="361"/>
      <c r="TG4" s="361"/>
      <c r="TH4" s="361"/>
      <c r="TI4" s="361"/>
      <c r="TJ4" s="361"/>
      <c r="TK4" s="361"/>
      <c r="TL4" s="361"/>
      <c r="TM4" s="361"/>
      <c r="TN4" s="361"/>
      <c r="TO4" s="361"/>
      <c r="TP4" s="361"/>
      <c r="TQ4" s="361"/>
      <c r="TR4" s="361"/>
      <c r="TS4" s="361"/>
      <c r="TT4" s="361"/>
      <c r="TU4" s="361"/>
      <c r="TV4" s="361"/>
      <c r="TW4" s="361"/>
      <c r="TX4" s="361"/>
      <c r="TY4" s="361"/>
      <c r="TZ4" s="361"/>
      <c r="UA4" s="361"/>
      <c r="UB4" s="361"/>
      <c r="UC4" s="361"/>
      <c r="UD4" s="361"/>
      <c r="UE4" s="361"/>
      <c r="UF4" s="361"/>
      <c r="UG4" s="361"/>
      <c r="UH4" s="361"/>
      <c r="UI4" s="361"/>
      <c r="UJ4" s="361"/>
      <c r="UK4" s="361"/>
      <c r="UL4" s="361"/>
      <c r="UM4" s="361"/>
      <c r="UN4" s="361"/>
      <c r="UO4" s="361"/>
      <c r="UP4" s="361"/>
      <c r="UQ4" s="361"/>
      <c r="UR4" s="361"/>
      <c r="US4" s="361"/>
      <c r="UT4" s="361"/>
      <c r="UU4" s="361"/>
      <c r="UV4" s="361"/>
      <c r="UW4" s="361"/>
      <c r="UX4" s="361"/>
      <c r="UY4" s="361"/>
      <c r="UZ4" s="361"/>
      <c r="VA4" s="361"/>
      <c r="VB4" s="361"/>
      <c r="VC4" s="361"/>
      <c r="VD4" s="361"/>
      <c r="VE4" s="361"/>
      <c r="VF4" s="361"/>
      <c r="VG4" s="361"/>
      <c r="VH4" s="361"/>
      <c r="VI4" s="361"/>
      <c r="VJ4" s="361"/>
      <c r="VK4" s="361"/>
      <c r="VL4" s="361"/>
      <c r="VM4" s="361"/>
      <c r="VN4" s="361"/>
      <c r="VO4" s="361"/>
      <c r="VP4" s="361"/>
      <c r="VQ4" s="361"/>
      <c r="VR4" s="361"/>
      <c r="VS4" s="361"/>
      <c r="VT4" s="361"/>
      <c r="VU4" s="361"/>
      <c r="VV4" s="361"/>
      <c r="VW4" s="361"/>
      <c r="VX4" s="361"/>
      <c r="VY4" s="361"/>
      <c r="VZ4" s="361"/>
      <c r="WA4" s="361"/>
      <c r="WB4" s="361"/>
      <c r="WC4" s="361"/>
      <c r="WD4" s="361"/>
      <c r="WE4" s="361"/>
      <c r="WF4" s="361"/>
      <c r="WG4" s="361"/>
      <c r="WH4" s="361"/>
      <c r="WI4" s="361"/>
      <c r="WJ4" s="361"/>
      <c r="WK4" s="361"/>
      <c r="WL4" s="361"/>
      <c r="WM4" s="361"/>
      <c r="WN4" s="361"/>
      <c r="WO4" s="361"/>
      <c r="WP4" s="361"/>
      <c r="WQ4" s="361"/>
      <c r="WR4" s="361"/>
      <c r="WS4" s="361"/>
      <c r="WT4" s="361"/>
      <c r="WU4" s="361"/>
      <c r="WV4" s="361"/>
      <c r="WW4" s="361"/>
      <c r="WX4" s="361"/>
      <c r="WY4" s="361"/>
      <c r="WZ4" s="361"/>
      <c r="XA4" s="361"/>
      <c r="XB4" s="361"/>
      <c r="XC4" s="361"/>
      <c r="XD4" s="361"/>
      <c r="XE4" s="361"/>
      <c r="XF4" s="361"/>
      <c r="XG4" s="361"/>
      <c r="XH4" s="361"/>
      <c r="XI4" s="361"/>
      <c r="XJ4" s="361"/>
      <c r="XK4" s="361"/>
      <c r="XL4" s="361"/>
      <c r="XM4" s="361"/>
      <c r="XN4" s="361"/>
      <c r="XO4" s="361"/>
      <c r="XP4" s="361"/>
      <c r="XQ4" s="361"/>
      <c r="XR4" s="361"/>
      <c r="XS4" s="361"/>
      <c r="XT4" s="361"/>
      <c r="XU4" s="361"/>
      <c r="XV4" s="361"/>
      <c r="XW4" s="361"/>
      <c r="XX4" s="361"/>
      <c r="XY4" s="361"/>
      <c r="XZ4" s="361"/>
      <c r="YA4" s="361"/>
      <c r="YB4" s="361"/>
      <c r="YC4" s="361"/>
      <c r="YD4" s="361"/>
      <c r="YE4" s="361"/>
      <c r="YF4" s="361"/>
      <c r="YG4" s="361"/>
      <c r="YH4" s="361"/>
      <c r="YI4" s="361"/>
      <c r="YJ4" s="361"/>
      <c r="YK4" s="361"/>
      <c r="YL4" s="361"/>
      <c r="YM4" s="361"/>
      <c r="YN4" s="361"/>
      <c r="YO4" s="361"/>
      <c r="YP4" s="361"/>
      <c r="YQ4" s="361"/>
      <c r="YR4" s="361"/>
      <c r="YS4" s="361"/>
      <c r="YT4" s="361"/>
      <c r="YU4" s="361"/>
      <c r="YV4" s="361"/>
      <c r="YW4" s="361"/>
      <c r="YX4" s="361"/>
      <c r="YY4" s="361"/>
      <c r="YZ4" s="361"/>
      <c r="ZA4" s="361"/>
      <c r="ZB4" s="361"/>
      <c r="ZC4" s="361"/>
      <c r="ZD4" s="361"/>
      <c r="ZE4" s="361"/>
      <c r="ZF4" s="361"/>
      <c r="ZG4" s="361"/>
      <c r="ZH4" s="361"/>
      <c r="ZI4" s="361"/>
      <c r="ZJ4" s="361"/>
      <c r="ZK4" s="361"/>
      <c r="ZL4" s="361"/>
      <c r="ZM4" s="361"/>
      <c r="ZN4" s="361"/>
      <c r="ZO4" s="361"/>
      <c r="ZP4" s="361"/>
      <c r="ZQ4" s="361"/>
      <c r="ZR4" s="361"/>
      <c r="ZS4" s="361"/>
      <c r="ZT4" s="361"/>
      <c r="ZU4" s="361"/>
      <c r="ZV4" s="361"/>
      <c r="ZW4" s="361"/>
      <c r="ZX4" s="361"/>
      <c r="ZY4" s="361"/>
      <c r="ZZ4" s="361"/>
      <c r="AAA4" s="361"/>
      <c r="AAB4" s="361"/>
      <c r="AAC4" s="361"/>
      <c r="AAD4" s="361"/>
      <c r="AAE4" s="361"/>
      <c r="AAF4" s="361"/>
      <c r="AAG4" s="361"/>
      <c r="AAH4" s="361"/>
      <c r="AAI4" s="361"/>
      <c r="AAJ4" s="361"/>
      <c r="AAK4" s="361"/>
      <c r="AAL4" s="361"/>
      <c r="AAM4" s="361"/>
      <c r="AAN4" s="361"/>
      <c r="AAO4" s="361"/>
      <c r="AAP4" s="361"/>
      <c r="AAQ4" s="361"/>
      <c r="AAR4" s="361"/>
      <c r="AAS4" s="361"/>
      <c r="AAT4" s="361"/>
      <c r="AAU4" s="361"/>
      <c r="AAV4" s="361"/>
      <c r="AAW4" s="361"/>
      <c r="AAX4" s="361"/>
      <c r="AAY4" s="361"/>
      <c r="AAZ4" s="361"/>
      <c r="ABA4" s="361"/>
      <c r="ABB4" s="361"/>
      <c r="ABC4" s="361"/>
      <c r="ABD4" s="361"/>
      <c r="ABE4" s="361"/>
      <c r="ABF4" s="361"/>
      <c r="ABG4" s="361"/>
      <c r="ABH4" s="361"/>
      <c r="ABI4" s="361"/>
      <c r="ABJ4" s="361"/>
      <c r="ABK4" s="361"/>
      <c r="ABL4" s="361"/>
      <c r="ABM4" s="361"/>
      <c r="ABN4" s="361"/>
      <c r="ABO4" s="361"/>
      <c r="ABP4" s="361"/>
      <c r="ABQ4" s="361"/>
      <c r="ABR4" s="361"/>
      <c r="ABS4" s="361"/>
      <c r="ABT4" s="361"/>
      <c r="ABU4" s="361"/>
      <c r="ABV4" s="361"/>
      <c r="ABW4" s="361"/>
      <c r="ABX4" s="361"/>
      <c r="ABY4" s="361"/>
      <c r="ABZ4" s="361"/>
      <c r="ACA4" s="361"/>
      <c r="ACB4" s="361"/>
      <c r="ACC4" s="361"/>
      <c r="ACD4" s="361"/>
      <c r="ACE4" s="361"/>
      <c r="ACF4" s="361"/>
      <c r="ACG4" s="361"/>
      <c r="ACH4" s="361"/>
      <c r="ACI4" s="361"/>
      <c r="ACJ4" s="361"/>
      <c r="ACK4" s="361"/>
      <c r="ACL4" s="361"/>
      <c r="ACM4" s="361"/>
      <c r="ACN4" s="361"/>
      <c r="ACO4" s="361"/>
      <c r="ACP4" s="361"/>
      <c r="ACQ4" s="361"/>
      <c r="ACR4" s="361"/>
      <c r="ACS4" s="361"/>
      <c r="ACT4" s="361"/>
      <c r="ACU4" s="361"/>
      <c r="ACV4" s="361"/>
      <c r="ACW4" s="361"/>
      <c r="ACX4" s="361"/>
      <c r="ACY4" s="361"/>
      <c r="ACZ4" s="361"/>
      <c r="ADA4" s="361"/>
      <c r="ADB4" s="361"/>
      <c r="ADC4" s="361"/>
      <c r="ADD4" s="361"/>
      <c r="ADE4" s="361"/>
      <c r="ADF4" s="361"/>
      <c r="ADG4" s="361"/>
      <c r="ADH4" s="361"/>
      <c r="ADI4" s="361"/>
      <c r="ADJ4" s="361"/>
      <c r="ADK4" s="361"/>
      <c r="ADL4" s="361"/>
      <c r="ADM4" s="361"/>
      <c r="ADN4" s="361"/>
      <c r="ADO4" s="361"/>
      <c r="ADP4" s="361"/>
      <c r="ADQ4" s="361"/>
      <c r="ADR4" s="361"/>
      <c r="ADS4" s="361"/>
      <c r="ADT4" s="361"/>
      <c r="ADU4" s="361"/>
      <c r="ADV4" s="361"/>
      <c r="ADW4" s="361"/>
      <c r="ADX4" s="361"/>
      <c r="ADY4" s="361"/>
      <c r="ADZ4" s="361"/>
      <c r="AEA4" s="361"/>
      <c r="AEB4" s="361"/>
      <c r="AEC4" s="361"/>
      <c r="AED4" s="361"/>
      <c r="AEE4" s="361"/>
      <c r="AEF4" s="361"/>
      <c r="AEG4" s="361"/>
      <c r="AEH4" s="361"/>
      <c r="AEI4" s="361"/>
      <c r="AEJ4" s="361"/>
      <c r="AEK4" s="361"/>
      <c r="AEL4" s="361"/>
      <c r="AEM4" s="361"/>
      <c r="AEN4" s="361"/>
      <c r="AEO4" s="361"/>
      <c r="AEP4" s="361"/>
      <c r="AEQ4" s="361"/>
      <c r="AER4" s="361"/>
      <c r="AES4" s="361"/>
      <c r="AET4" s="361"/>
      <c r="AEU4" s="361"/>
      <c r="AEV4" s="361"/>
      <c r="AEW4" s="361"/>
      <c r="AEX4" s="361"/>
      <c r="AEY4" s="361"/>
      <c r="AEZ4" s="361"/>
      <c r="AFA4" s="361"/>
      <c r="AFB4" s="361"/>
      <c r="AFC4" s="361"/>
      <c r="AFD4" s="361"/>
      <c r="AFE4" s="361"/>
      <c r="AFF4" s="361"/>
      <c r="AFG4" s="361"/>
      <c r="AFH4" s="361"/>
      <c r="AFI4" s="361"/>
      <c r="AFJ4" s="361"/>
      <c r="AFK4" s="361"/>
      <c r="AFL4" s="361"/>
      <c r="AFM4" s="361"/>
      <c r="AFN4" s="361"/>
      <c r="AFO4" s="361"/>
      <c r="AFP4" s="361"/>
      <c r="AFQ4" s="361"/>
      <c r="AFR4" s="361"/>
      <c r="AFS4" s="361"/>
      <c r="AFT4" s="361"/>
      <c r="AFU4" s="361"/>
      <c r="AFV4" s="361"/>
      <c r="AFW4" s="361"/>
      <c r="AFX4" s="361"/>
      <c r="AFY4" s="361"/>
      <c r="AFZ4" s="361"/>
      <c r="AGA4" s="361"/>
      <c r="AGB4" s="361"/>
      <c r="AGC4" s="361"/>
      <c r="AGD4" s="361"/>
      <c r="AGE4" s="361"/>
      <c r="AGF4" s="361"/>
      <c r="AGG4" s="361"/>
      <c r="AGH4" s="361"/>
      <c r="AGI4" s="361"/>
      <c r="AGJ4" s="361"/>
      <c r="AGK4" s="361"/>
      <c r="AGL4" s="361"/>
      <c r="AGM4" s="361"/>
      <c r="AGN4" s="361"/>
      <c r="AGO4" s="361"/>
      <c r="AGP4" s="361"/>
      <c r="AGQ4" s="361"/>
      <c r="AGR4" s="361"/>
      <c r="AGS4" s="361"/>
      <c r="AGT4" s="361"/>
      <c r="AGU4" s="361"/>
      <c r="AGV4" s="361"/>
      <c r="AGW4" s="361"/>
      <c r="AGX4" s="361"/>
      <c r="AGY4" s="361"/>
      <c r="AGZ4" s="361"/>
      <c r="AHA4" s="361"/>
      <c r="AHB4" s="361"/>
      <c r="AHC4" s="361"/>
      <c r="AHD4" s="361"/>
      <c r="AHE4" s="361"/>
      <c r="AHF4" s="361"/>
      <c r="AHG4" s="361"/>
      <c r="AHH4" s="361"/>
      <c r="AHI4" s="361"/>
      <c r="AHJ4" s="361"/>
      <c r="AHK4" s="361"/>
      <c r="AHL4" s="361"/>
      <c r="AHM4" s="361"/>
      <c r="AHN4" s="361"/>
      <c r="AHO4" s="361"/>
      <c r="AHP4" s="361"/>
      <c r="AHQ4" s="361"/>
      <c r="AHR4" s="361"/>
      <c r="AHS4" s="361"/>
      <c r="AHT4" s="361"/>
      <c r="AHU4" s="361"/>
      <c r="AHV4" s="361"/>
      <c r="AHW4" s="361"/>
      <c r="AHX4" s="361"/>
      <c r="AHY4" s="361"/>
      <c r="AHZ4" s="361"/>
      <c r="AIA4" s="361"/>
      <c r="AIB4" s="361"/>
      <c r="AIC4" s="361"/>
      <c r="AID4" s="361"/>
      <c r="AIE4" s="361"/>
      <c r="AIF4" s="361"/>
      <c r="AIG4" s="361"/>
      <c r="AIH4" s="361"/>
      <c r="AII4" s="361"/>
      <c r="AIJ4" s="361"/>
      <c r="AIK4" s="361"/>
      <c r="AIL4" s="361"/>
      <c r="AIM4" s="361"/>
      <c r="AIN4" s="361"/>
      <c r="AIO4" s="361"/>
      <c r="AIP4" s="361"/>
      <c r="AIQ4" s="361"/>
      <c r="AIR4" s="361"/>
      <c r="AIS4" s="361"/>
      <c r="AIT4" s="361"/>
      <c r="AIU4" s="361"/>
      <c r="AIV4" s="361"/>
      <c r="AIW4" s="361"/>
      <c r="AIX4" s="361"/>
      <c r="AIY4" s="361"/>
      <c r="AIZ4" s="361"/>
      <c r="AJA4" s="361"/>
      <c r="AJB4" s="361"/>
      <c r="AJC4" s="361"/>
      <c r="AJD4" s="361"/>
      <c r="AJE4" s="361"/>
      <c r="AJF4" s="361"/>
      <c r="AJG4" s="361"/>
      <c r="AJH4" s="361"/>
      <c r="AJI4" s="361"/>
      <c r="AJJ4" s="361"/>
      <c r="AJK4" s="361"/>
      <c r="AJL4" s="361"/>
      <c r="AJM4" s="361"/>
      <c r="AJN4" s="361"/>
      <c r="AJO4" s="361"/>
      <c r="AJP4" s="361"/>
      <c r="AJQ4" s="361"/>
      <c r="AJR4" s="361"/>
      <c r="AJS4" s="361"/>
      <c r="AJT4" s="361"/>
      <c r="AJU4" s="361"/>
      <c r="AJV4" s="361"/>
      <c r="AJW4" s="361"/>
      <c r="AJX4" s="361"/>
      <c r="AJY4" s="361"/>
      <c r="AJZ4" s="361"/>
      <c r="AKA4" s="361"/>
      <c r="AKB4" s="361"/>
      <c r="AKC4" s="361"/>
      <c r="AKD4" s="361"/>
      <c r="AKE4" s="361"/>
      <c r="AKF4" s="361"/>
      <c r="AKG4" s="361"/>
      <c r="AKH4" s="361"/>
      <c r="AKI4" s="361"/>
      <c r="AKJ4" s="361"/>
      <c r="AKK4" s="361"/>
      <c r="AKL4" s="361"/>
      <c r="AKM4" s="361"/>
      <c r="AKN4" s="361"/>
      <c r="AKO4" s="361"/>
      <c r="AKP4" s="361"/>
      <c r="AKQ4" s="361"/>
      <c r="AKR4" s="361"/>
      <c r="AKS4" s="361"/>
      <c r="AKT4" s="361"/>
      <c r="AKU4" s="361"/>
      <c r="AKV4" s="361"/>
      <c r="AKW4" s="361"/>
      <c r="AKX4" s="361"/>
      <c r="AKY4" s="361"/>
      <c r="AKZ4" s="361"/>
      <c r="ALA4" s="361"/>
      <c r="ALB4" s="361"/>
      <c r="ALC4" s="361"/>
      <c r="ALD4" s="361"/>
      <c r="ALE4" s="361"/>
      <c r="ALF4" s="361"/>
      <c r="ALG4" s="361"/>
      <c r="ALH4" s="361"/>
      <c r="ALI4" s="361"/>
      <c r="ALJ4" s="361"/>
      <c r="ALK4" s="361"/>
      <c r="ALL4" s="361"/>
      <c r="ALM4" s="361"/>
      <c r="ALN4" s="361"/>
      <c r="ALO4" s="361"/>
      <c r="ALP4" s="361"/>
      <c r="ALQ4" s="361"/>
      <c r="ALR4" s="361"/>
      <c r="ALS4" s="361"/>
      <c r="ALT4" s="361"/>
      <c r="ALU4" s="361"/>
      <c r="ALV4" s="361"/>
      <c r="ALW4" s="361"/>
      <c r="ALX4" s="361"/>
      <c r="ALY4" s="361"/>
      <c r="ALZ4" s="361"/>
      <c r="AMA4" s="361"/>
      <c r="AMB4" s="361"/>
      <c r="AMC4" s="361"/>
      <c r="AMD4" s="361"/>
      <c r="AME4" s="361"/>
      <c r="AMF4" s="361"/>
      <c r="AMG4" s="361"/>
      <c r="AMH4" s="361"/>
      <c r="AMI4" s="361"/>
      <c r="AMJ4" s="361"/>
      <c r="AMK4" s="361"/>
      <c r="AML4" s="361"/>
      <c r="AMM4" s="361"/>
      <c r="AMN4" s="361"/>
      <c r="AMO4" s="361"/>
      <c r="AMP4" s="361"/>
      <c r="AMQ4" s="361"/>
      <c r="AMR4" s="361"/>
      <c r="AMS4" s="361"/>
      <c r="AMT4" s="361"/>
      <c r="AMU4" s="361"/>
      <c r="AMV4" s="361"/>
      <c r="AMW4" s="361"/>
      <c r="AMX4" s="361"/>
      <c r="AMY4" s="361"/>
      <c r="AMZ4" s="361"/>
      <c r="ANA4" s="361"/>
      <c r="ANB4" s="361"/>
      <c r="ANC4" s="361"/>
      <c r="AND4" s="361"/>
      <c r="ANE4" s="361"/>
      <c r="ANF4" s="361"/>
      <c r="ANG4" s="361"/>
      <c r="ANH4" s="361"/>
      <c r="ANI4" s="361"/>
      <c r="ANJ4" s="361"/>
      <c r="ANK4" s="361"/>
      <c r="ANL4" s="361"/>
      <c r="ANM4" s="361"/>
      <c r="ANN4" s="361"/>
      <c r="ANO4" s="361"/>
      <c r="ANP4" s="361"/>
      <c r="ANQ4" s="361"/>
      <c r="ANR4" s="361"/>
      <c r="ANS4" s="361"/>
      <c r="ANT4" s="361"/>
      <c r="ANU4" s="361"/>
      <c r="ANV4" s="361"/>
      <c r="ANW4" s="361"/>
      <c r="ANX4" s="361"/>
      <c r="ANY4" s="361"/>
      <c r="ANZ4" s="361"/>
      <c r="AOA4" s="361"/>
      <c r="AOB4" s="361"/>
      <c r="AOC4" s="361"/>
      <c r="AOD4" s="361"/>
      <c r="AOE4" s="361"/>
      <c r="AOF4" s="361"/>
      <c r="AOG4" s="361"/>
      <c r="AOH4" s="361"/>
      <c r="AOI4" s="361"/>
      <c r="AOJ4" s="361"/>
      <c r="AOK4" s="361"/>
      <c r="AOL4" s="361"/>
      <c r="AOM4" s="361"/>
      <c r="AON4" s="361"/>
      <c r="AOO4" s="361"/>
      <c r="AOP4" s="361"/>
      <c r="AOQ4" s="361"/>
      <c r="AOR4" s="361"/>
      <c r="AOS4" s="361"/>
      <c r="AOT4" s="361"/>
      <c r="AOU4" s="361"/>
      <c r="AOV4" s="361"/>
      <c r="AOW4" s="361"/>
      <c r="AOX4" s="361"/>
      <c r="AOY4" s="361"/>
      <c r="AOZ4" s="361"/>
      <c r="APA4" s="361"/>
      <c r="APB4" s="361"/>
      <c r="APC4" s="361"/>
      <c r="APD4" s="361"/>
      <c r="APE4" s="361"/>
      <c r="APF4" s="361"/>
      <c r="APG4" s="361"/>
      <c r="APH4" s="361"/>
      <c r="API4" s="361"/>
      <c r="APJ4" s="361"/>
      <c r="APK4" s="361"/>
      <c r="APL4" s="361"/>
      <c r="APM4" s="361"/>
      <c r="APN4" s="361"/>
      <c r="APO4" s="361"/>
      <c r="APP4" s="361"/>
      <c r="APQ4" s="361"/>
      <c r="APR4" s="361"/>
      <c r="APS4" s="361"/>
      <c r="APT4" s="361"/>
      <c r="APU4" s="361"/>
      <c r="APV4" s="361"/>
      <c r="APW4" s="361"/>
      <c r="APX4" s="361"/>
      <c r="APY4" s="361"/>
      <c r="APZ4" s="361"/>
      <c r="AQA4" s="361"/>
      <c r="AQB4" s="361"/>
      <c r="AQC4" s="361"/>
      <c r="AQD4" s="361"/>
      <c r="AQE4" s="361"/>
      <c r="AQF4" s="361"/>
      <c r="AQG4" s="361"/>
      <c r="AQH4" s="361"/>
      <c r="AQI4" s="361"/>
      <c r="AQJ4" s="361"/>
      <c r="AQK4" s="361"/>
      <c r="AQL4" s="361"/>
      <c r="AQM4" s="361"/>
      <c r="AQN4" s="361"/>
      <c r="AQO4" s="361"/>
      <c r="AQP4" s="361"/>
      <c r="AQQ4" s="361"/>
      <c r="AQR4" s="361"/>
      <c r="AQS4" s="361"/>
      <c r="AQT4" s="361"/>
      <c r="AQU4" s="361"/>
      <c r="AQV4" s="361"/>
      <c r="AQW4" s="361"/>
      <c r="AQX4" s="361"/>
      <c r="AQY4" s="361"/>
      <c r="AQZ4" s="361"/>
      <c r="ARA4" s="361"/>
      <c r="ARB4" s="361"/>
      <c r="ARC4" s="361"/>
      <c r="ARD4" s="361"/>
      <c r="ARE4" s="361"/>
      <c r="ARF4" s="361"/>
      <c r="ARG4" s="361"/>
      <c r="ARH4" s="361"/>
      <c r="ARI4" s="361"/>
      <c r="ARJ4" s="361"/>
      <c r="ARK4" s="361"/>
      <c r="ARL4" s="361"/>
      <c r="ARM4" s="361"/>
      <c r="ARN4" s="361"/>
      <c r="ARO4" s="361"/>
      <c r="ARP4" s="361"/>
      <c r="ARQ4" s="361"/>
      <c r="ARR4" s="361"/>
      <c r="ARS4" s="361"/>
      <c r="ART4" s="361"/>
      <c r="ARU4" s="361"/>
      <c r="ARV4" s="361"/>
      <c r="ARW4" s="361"/>
      <c r="ARX4" s="361"/>
      <c r="ARY4" s="361"/>
      <c r="ARZ4" s="361"/>
      <c r="ASA4" s="361"/>
      <c r="ASB4" s="361"/>
      <c r="ASC4" s="361"/>
      <c r="ASD4" s="361"/>
      <c r="ASE4" s="361"/>
      <c r="ASF4" s="361"/>
      <c r="ASG4" s="361"/>
      <c r="ASH4" s="361"/>
      <c r="ASI4" s="361"/>
      <c r="ASJ4" s="361"/>
      <c r="ASK4" s="361"/>
      <c r="ASL4" s="361"/>
      <c r="ASM4" s="361"/>
      <c r="ASN4" s="361"/>
      <c r="ASO4" s="361"/>
      <c r="ASP4" s="361"/>
      <c r="ASQ4" s="361"/>
      <c r="ASR4" s="361"/>
      <c r="ASS4" s="361"/>
      <c r="AST4" s="361"/>
      <c r="ASU4" s="361"/>
      <c r="ASV4" s="361"/>
      <c r="ASW4" s="361"/>
      <c r="ASX4" s="361"/>
      <c r="ASY4" s="361"/>
      <c r="ASZ4" s="361"/>
      <c r="ATA4" s="361"/>
      <c r="ATB4" s="361"/>
      <c r="ATC4" s="361"/>
      <c r="ATD4" s="361"/>
      <c r="ATE4" s="361"/>
      <c r="ATF4" s="361"/>
      <c r="ATG4" s="361"/>
      <c r="ATH4" s="361"/>
      <c r="ATI4" s="361"/>
      <c r="ATJ4" s="361"/>
      <c r="ATK4" s="361"/>
      <c r="ATL4" s="361"/>
      <c r="ATM4" s="361"/>
      <c r="ATN4" s="361"/>
      <c r="ATO4" s="361"/>
      <c r="ATP4" s="361"/>
      <c r="ATQ4" s="361"/>
      <c r="ATR4" s="361"/>
      <c r="ATS4" s="361"/>
      <c r="ATT4" s="361"/>
      <c r="ATU4" s="361"/>
      <c r="ATV4" s="361"/>
      <c r="ATW4" s="361"/>
      <c r="ATX4" s="361"/>
      <c r="ATY4" s="361"/>
      <c r="ATZ4" s="361"/>
      <c r="AUA4" s="361"/>
      <c r="AUB4" s="361"/>
      <c r="AUC4" s="361"/>
      <c r="AUD4" s="361"/>
      <c r="AUE4" s="361"/>
      <c r="AUF4" s="361"/>
      <c r="AUG4" s="361"/>
      <c r="AUH4" s="361"/>
      <c r="AUI4" s="361"/>
      <c r="AUJ4" s="361"/>
      <c r="AUK4" s="361"/>
      <c r="AUL4" s="361"/>
      <c r="AUM4" s="361"/>
      <c r="AUN4" s="361"/>
      <c r="AUO4" s="361"/>
      <c r="AUP4" s="361"/>
      <c r="AUQ4" s="361"/>
      <c r="AUR4" s="361"/>
      <c r="AUS4" s="361"/>
      <c r="AUT4" s="361"/>
      <c r="AUU4" s="361"/>
      <c r="AUV4" s="361"/>
      <c r="AUW4" s="361"/>
      <c r="AUX4" s="361"/>
      <c r="AUY4" s="361"/>
      <c r="AUZ4" s="361"/>
      <c r="AVA4" s="361"/>
      <c r="AVB4" s="361"/>
      <c r="AVC4" s="361"/>
      <c r="AVD4" s="361"/>
      <c r="AVE4" s="361"/>
      <c r="AVF4" s="361"/>
      <c r="AVG4" s="361"/>
      <c r="AVH4" s="361"/>
      <c r="AVI4" s="361"/>
      <c r="AVJ4" s="361"/>
      <c r="AVK4" s="361"/>
      <c r="AVL4" s="361"/>
      <c r="AVM4" s="361"/>
      <c r="AVN4" s="361"/>
      <c r="AVO4" s="361"/>
      <c r="AVP4" s="361"/>
      <c r="AVQ4" s="361"/>
      <c r="AVR4" s="361"/>
      <c r="AVS4" s="361"/>
      <c r="AVT4" s="361"/>
      <c r="AVU4" s="361"/>
      <c r="AVV4" s="361"/>
      <c r="AVW4" s="361"/>
      <c r="AVX4" s="361"/>
      <c r="AVY4" s="361"/>
      <c r="AVZ4" s="361"/>
      <c r="AWA4" s="361"/>
      <c r="AWB4" s="361"/>
      <c r="AWC4" s="361"/>
      <c r="AWD4" s="361"/>
      <c r="AWE4" s="361"/>
      <c r="AWF4" s="361"/>
      <c r="AWG4" s="361"/>
      <c r="AWH4" s="361"/>
      <c r="AWI4" s="361"/>
      <c r="AWJ4" s="361"/>
      <c r="AWK4" s="361"/>
      <c r="AWL4" s="361"/>
      <c r="AWM4" s="361"/>
      <c r="AWN4" s="361"/>
      <c r="AWO4" s="361"/>
      <c r="AWP4" s="361"/>
      <c r="AWQ4" s="361"/>
      <c r="AWR4" s="361"/>
      <c r="AWS4" s="361"/>
      <c r="AWT4" s="361"/>
      <c r="AWU4" s="361"/>
      <c r="AWV4" s="361"/>
      <c r="AWW4" s="361"/>
      <c r="AWX4" s="361"/>
      <c r="AWY4" s="361"/>
      <c r="AWZ4" s="361"/>
      <c r="AXA4" s="361"/>
      <c r="AXB4" s="361"/>
      <c r="AXC4" s="361"/>
      <c r="AXD4" s="361"/>
      <c r="AXE4" s="361"/>
      <c r="AXF4" s="361"/>
      <c r="AXG4" s="361"/>
      <c r="AXH4" s="361"/>
      <c r="AXI4" s="361"/>
      <c r="AXJ4" s="361"/>
      <c r="AXK4" s="361"/>
      <c r="AXL4" s="361"/>
      <c r="AXM4" s="361"/>
      <c r="AXN4" s="361"/>
      <c r="AXO4" s="361"/>
      <c r="AXP4" s="361"/>
      <c r="AXQ4" s="361"/>
      <c r="AXR4" s="361"/>
      <c r="AXS4" s="361"/>
      <c r="AXT4" s="361"/>
      <c r="AXU4" s="361"/>
      <c r="AXV4" s="361"/>
      <c r="AXW4" s="361"/>
      <c r="AXX4" s="361"/>
      <c r="AXY4" s="361"/>
      <c r="AXZ4" s="361"/>
      <c r="AYA4" s="361"/>
      <c r="AYB4" s="361"/>
      <c r="AYC4" s="361"/>
      <c r="AYD4" s="361"/>
      <c r="AYE4" s="361"/>
      <c r="AYF4" s="361"/>
      <c r="AYG4" s="361"/>
      <c r="AYH4" s="361"/>
      <c r="AYI4" s="361"/>
      <c r="AYJ4" s="361"/>
      <c r="AYK4" s="361"/>
      <c r="AYL4" s="361"/>
      <c r="AYM4" s="361"/>
      <c r="AYN4" s="361"/>
      <c r="AYO4" s="361"/>
      <c r="AYP4" s="361"/>
      <c r="AYQ4" s="361"/>
      <c r="AYR4" s="361"/>
      <c r="AYS4" s="361"/>
      <c r="AYT4" s="361"/>
      <c r="AYU4" s="361"/>
      <c r="AYV4" s="361"/>
      <c r="AYW4" s="361"/>
      <c r="AYX4" s="361"/>
      <c r="AYY4" s="361"/>
      <c r="AYZ4" s="361"/>
      <c r="AZA4" s="361"/>
      <c r="AZB4" s="361"/>
      <c r="AZC4" s="361"/>
      <c r="AZD4" s="361"/>
      <c r="AZE4" s="361"/>
      <c r="AZF4" s="361"/>
      <c r="AZG4" s="361"/>
      <c r="AZH4" s="361"/>
      <c r="AZI4" s="361"/>
      <c r="AZJ4" s="361"/>
      <c r="AZK4" s="361"/>
      <c r="AZL4" s="361"/>
      <c r="AZM4" s="361"/>
      <c r="AZN4" s="361"/>
      <c r="AZO4" s="361"/>
      <c r="AZP4" s="361"/>
      <c r="AZQ4" s="361"/>
      <c r="AZR4" s="361"/>
      <c r="AZS4" s="361"/>
      <c r="AZT4" s="361"/>
      <c r="AZU4" s="361"/>
      <c r="AZV4" s="361"/>
      <c r="AZW4" s="361"/>
      <c r="AZX4" s="361"/>
      <c r="AZY4" s="361"/>
      <c r="AZZ4" s="361"/>
      <c r="BAA4" s="361"/>
      <c r="BAB4" s="361"/>
      <c r="BAC4" s="361"/>
      <c r="BAD4" s="361"/>
      <c r="BAE4" s="361"/>
      <c r="BAF4" s="361"/>
      <c r="BAG4" s="361"/>
      <c r="BAH4" s="361"/>
      <c r="BAI4" s="361"/>
      <c r="BAJ4" s="361"/>
      <c r="BAK4" s="361"/>
      <c r="BAL4" s="361"/>
      <c r="BAM4" s="361"/>
      <c r="BAN4" s="361"/>
      <c r="BAO4" s="361"/>
      <c r="BAP4" s="361"/>
      <c r="BAQ4" s="361"/>
      <c r="BAR4" s="361"/>
      <c r="BAS4" s="361"/>
      <c r="BAT4" s="361"/>
      <c r="BAU4" s="361"/>
      <c r="BAV4" s="361"/>
      <c r="BAW4" s="361"/>
      <c r="BAX4" s="361"/>
      <c r="BAY4" s="361"/>
      <c r="BAZ4" s="361"/>
      <c r="BBA4" s="361"/>
      <c r="BBB4" s="361"/>
      <c r="BBC4" s="361"/>
      <c r="BBD4" s="361"/>
      <c r="BBE4" s="361"/>
      <c r="BBF4" s="361"/>
      <c r="BBG4" s="361"/>
      <c r="BBH4" s="361"/>
      <c r="BBI4" s="361"/>
      <c r="BBJ4" s="361"/>
      <c r="BBK4" s="361"/>
      <c r="BBL4" s="361"/>
      <c r="BBM4" s="361"/>
      <c r="BBN4" s="361"/>
      <c r="BBO4" s="361"/>
      <c r="BBP4" s="361"/>
      <c r="BBQ4" s="361"/>
      <c r="BBR4" s="361"/>
      <c r="BBS4" s="361"/>
      <c r="BBT4" s="361"/>
      <c r="BBU4" s="361"/>
      <c r="BBV4" s="361"/>
      <c r="BBW4" s="361"/>
      <c r="BBX4" s="361"/>
      <c r="BBY4" s="361"/>
      <c r="BBZ4" s="361"/>
      <c r="BCA4" s="361"/>
      <c r="BCB4" s="361"/>
      <c r="BCC4" s="361"/>
      <c r="BCD4" s="361"/>
      <c r="BCE4" s="361"/>
      <c r="BCF4" s="361"/>
      <c r="BCG4" s="361"/>
      <c r="BCH4" s="361"/>
      <c r="BCI4" s="361"/>
      <c r="BCJ4" s="361"/>
      <c r="BCK4" s="361"/>
      <c r="BCL4" s="361"/>
      <c r="BCM4" s="361"/>
      <c r="BCN4" s="361"/>
      <c r="BCO4" s="361"/>
      <c r="BCP4" s="361"/>
      <c r="BCQ4" s="361"/>
      <c r="BCR4" s="361"/>
      <c r="BCS4" s="361"/>
      <c r="BCT4" s="361"/>
      <c r="BCU4" s="361"/>
      <c r="BCV4" s="361"/>
      <c r="BCW4" s="361"/>
      <c r="BCX4" s="361"/>
      <c r="BCY4" s="361"/>
      <c r="BCZ4" s="361"/>
      <c r="BDA4" s="361"/>
      <c r="BDB4" s="361"/>
      <c r="BDC4" s="361"/>
      <c r="BDD4" s="361"/>
      <c r="BDE4" s="361"/>
      <c r="BDF4" s="361"/>
      <c r="BDG4" s="361"/>
      <c r="BDH4" s="361"/>
      <c r="BDI4" s="361"/>
      <c r="BDJ4" s="361"/>
      <c r="BDK4" s="361"/>
      <c r="BDL4" s="361"/>
      <c r="BDM4" s="361"/>
      <c r="BDN4" s="361"/>
      <c r="BDO4" s="361"/>
      <c r="BDP4" s="361"/>
      <c r="BDQ4" s="361"/>
      <c r="BDR4" s="361"/>
      <c r="BDS4" s="361"/>
      <c r="BDT4" s="361"/>
      <c r="BDU4" s="361"/>
      <c r="BDV4" s="361"/>
      <c r="BDW4" s="361"/>
      <c r="BDX4" s="361"/>
      <c r="BDY4" s="361"/>
      <c r="BDZ4" s="361"/>
      <c r="BEA4" s="361"/>
      <c r="BEB4" s="361"/>
      <c r="BEC4" s="361"/>
      <c r="BED4" s="361"/>
      <c r="BEE4" s="361"/>
      <c r="BEF4" s="361"/>
      <c r="BEG4" s="361"/>
      <c r="BEH4" s="361"/>
      <c r="BEI4" s="361"/>
      <c r="BEJ4" s="361"/>
      <c r="BEK4" s="361"/>
      <c r="BEL4" s="361"/>
      <c r="BEM4" s="361"/>
      <c r="BEN4" s="361"/>
      <c r="BEO4" s="361"/>
      <c r="BEP4" s="361"/>
      <c r="BEQ4" s="361"/>
      <c r="BER4" s="361"/>
      <c r="BES4" s="361"/>
      <c r="BET4" s="361"/>
      <c r="BEU4" s="361"/>
      <c r="BEV4" s="361"/>
      <c r="BEW4" s="361"/>
      <c r="BEX4" s="361"/>
      <c r="BEY4" s="361"/>
      <c r="BEZ4" s="361"/>
      <c r="BFA4" s="361"/>
      <c r="BFB4" s="361"/>
      <c r="BFC4" s="361"/>
      <c r="BFD4" s="361"/>
      <c r="BFE4" s="361"/>
      <c r="BFF4" s="361"/>
      <c r="BFG4" s="361"/>
      <c r="BFH4" s="361"/>
      <c r="BFI4" s="361"/>
      <c r="BFJ4" s="361"/>
      <c r="BFK4" s="361"/>
      <c r="BFL4" s="361"/>
      <c r="BFM4" s="361"/>
      <c r="BFN4" s="361"/>
      <c r="BFO4" s="361"/>
      <c r="BFP4" s="361"/>
      <c r="BFQ4" s="361"/>
      <c r="BFR4" s="361"/>
      <c r="BFS4" s="361"/>
      <c r="BFT4" s="361"/>
      <c r="BFU4" s="361"/>
      <c r="BFV4" s="361"/>
      <c r="BFW4" s="361"/>
      <c r="BFX4" s="361"/>
      <c r="BFY4" s="361"/>
      <c r="BFZ4" s="361"/>
      <c r="BGA4" s="361"/>
      <c r="BGB4" s="361"/>
      <c r="BGC4" s="361"/>
      <c r="BGD4" s="361"/>
      <c r="BGE4" s="361"/>
      <c r="BGF4" s="361"/>
      <c r="BGG4" s="361"/>
      <c r="BGH4" s="361"/>
      <c r="BGI4" s="361"/>
      <c r="BGJ4" s="361"/>
      <c r="BGK4" s="361"/>
      <c r="BGL4" s="361"/>
      <c r="BGM4" s="361"/>
      <c r="BGN4" s="361"/>
      <c r="BGO4" s="361"/>
      <c r="BGP4" s="361"/>
      <c r="BGQ4" s="361"/>
      <c r="BGR4" s="361"/>
      <c r="BGS4" s="361"/>
      <c r="BGT4" s="361"/>
      <c r="BGU4" s="361"/>
      <c r="BGV4" s="361"/>
      <c r="BGW4" s="361"/>
      <c r="BGX4" s="361"/>
      <c r="BGY4" s="361"/>
      <c r="BGZ4" s="361"/>
      <c r="BHA4" s="361"/>
      <c r="BHB4" s="361"/>
      <c r="BHC4" s="361"/>
      <c r="BHD4" s="361"/>
      <c r="BHE4" s="361"/>
      <c r="BHF4" s="361"/>
      <c r="BHG4" s="361"/>
      <c r="BHH4" s="361"/>
      <c r="BHI4" s="361"/>
      <c r="BHJ4" s="361"/>
      <c r="BHK4" s="361"/>
      <c r="BHL4" s="361"/>
      <c r="BHM4" s="361"/>
      <c r="BHN4" s="361"/>
      <c r="BHO4" s="361"/>
      <c r="BHP4" s="361"/>
      <c r="BHQ4" s="361"/>
      <c r="BHR4" s="361"/>
      <c r="BHS4" s="361"/>
      <c r="BHT4" s="361"/>
      <c r="BHU4" s="361"/>
      <c r="BHV4" s="361"/>
      <c r="BHW4" s="361"/>
      <c r="BHX4" s="361"/>
      <c r="BHY4" s="361"/>
      <c r="BHZ4" s="361"/>
      <c r="BIA4" s="361"/>
      <c r="BIB4" s="361"/>
      <c r="BIC4" s="361"/>
      <c r="BID4" s="361"/>
      <c r="BIE4" s="361"/>
      <c r="BIF4" s="361"/>
      <c r="BIG4" s="361"/>
      <c r="BIH4" s="361"/>
      <c r="BII4" s="361"/>
      <c r="BIJ4" s="361"/>
      <c r="BIK4" s="361"/>
      <c r="BIL4" s="361"/>
      <c r="BIM4" s="361"/>
      <c r="BIN4" s="361"/>
      <c r="BIO4" s="361"/>
      <c r="BIP4" s="361"/>
      <c r="BIQ4" s="361"/>
      <c r="BIR4" s="361"/>
      <c r="BIS4" s="361"/>
      <c r="BIT4" s="361"/>
      <c r="BIU4" s="361"/>
      <c r="BIV4" s="361"/>
      <c r="BIW4" s="361"/>
      <c r="BIX4" s="361"/>
      <c r="BIY4" s="361"/>
      <c r="BIZ4" s="361"/>
      <c r="BJA4" s="361"/>
      <c r="BJB4" s="361"/>
      <c r="BJC4" s="361"/>
      <c r="BJD4" s="361"/>
      <c r="BJE4" s="361"/>
      <c r="BJF4" s="361"/>
      <c r="BJG4" s="361"/>
      <c r="BJH4" s="361"/>
      <c r="BJI4" s="361"/>
      <c r="BJJ4" s="361"/>
      <c r="BJK4" s="361"/>
      <c r="BJL4" s="361"/>
      <c r="BJM4" s="361"/>
      <c r="BJN4" s="361"/>
      <c r="BJO4" s="361"/>
      <c r="BJP4" s="361"/>
      <c r="BJQ4" s="361"/>
      <c r="BJR4" s="361"/>
      <c r="BJS4" s="361"/>
      <c r="BJT4" s="361"/>
      <c r="BJU4" s="361"/>
      <c r="BJV4" s="361"/>
      <c r="BJW4" s="361"/>
      <c r="BJX4" s="361"/>
      <c r="BJY4" s="361"/>
      <c r="BJZ4" s="361"/>
      <c r="BKA4" s="361"/>
      <c r="BKB4" s="361"/>
      <c r="BKC4" s="361"/>
      <c r="BKD4" s="361"/>
      <c r="BKE4" s="361"/>
      <c r="BKF4" s="361"/>
      <c r="BKG4" s="361"/>
      <c r="BKH4" s="361"/>
      <c r="BKI4" s="361"/>
      <c r="BKJ4" s="361"/>
      <c r="BKK4" s="361"/>
      <c r="BKL4" s="361"/>
      <c r="BKM4" s="361"/>
      <c r="BKN4" s="361"/>
      <c r="BKO4" s="361"/>
      <c r="BKP4" s="361"/>
      <c r="BKQ4" s="361"/>
      <c r="BKR4" s="361"/>
      <c r="BKS4" s="361"/>
      <c r="BKT4" s="361"/>
      <c r="BKU4" s="361"/>
      <c r="BKV4" s="361"/>
      <c r="BKW4" s="361"/>
      <c r="BKX4" s="361"/>
      <c r="BKY4" s="361"/>
      <c r="BKZ4" s="361"/>
      <c r="BLA4" s="361"/>
      <c r="BLB4" s="361"/>
      <c r="BLC4" s="361"/>
      <c r="BLD4" s="361"/>
      <c r="BLE4" s="361"/>
      <c r="BLF4" s="361"/>
      <c r="BLG4" s="361"/>
      <c r="BLH4" s="361"/>
      <c r="BLI4" s="361"/>
      <c r="BLJ4" s="361"/>
      <c r="BLK4" s="361"/>
      <c r="BLL4" s="361"/>
      <c r="BLM4" s="361"/>
      <c r="BLN4" s="361"/>
      <c r="BLO4" s="361"/>
      <c r="BLP4" s="361"/>
      <c r="BLQ4" s="361"/>
      <c r="BLR4" s="361"/>
      <c r="BLS4" s="361"/>
      <c r="BLT4" s="361"/>
      <c r="BLU4" s="361"/>
      <c r="BLV4" s="361"/>
      <c r="BLW4" s="361"/>
      <c r="BLX4" s="361"/>
      <c r="BLY4" s="361"/>
      <c r="BLZ4" s="361"/>
      <c r="BMA4" s="361"/>
      <c r="BMB4" s="361"/>
      <c r="BMC4" s="361"/>
      <c r="BMD4" s="361"/>
      <c r="BME4" s="361"/>
      <c r="BMF4" s="361"/>
      <c r="BMG4" s="361"/>
      <c r="BMH4" s="361"/>
      <c r="BMI4" s="361"/>
      <c r="BMJ4" s="361"/>
      <c r="BMK4" s="361"/>
      <c r="BML4" s="361"/>
      <c r="BMM4" s="361"/>
      <c r="BMN4" s="361"/>
      <c r="BMO4" s="361"/>
      <c r="BMP4" s="361"/>
      <c r="BMQ4" s="361"/>
      <c r="BMR4" s="361"/>
      <c r="BMS4" s="361"/>
      <c r="BMT4" s="361"/>
      <c r="BMU4" s="361"/>
      <c r="BMV4" s="361"/>
      <c r="BMW4" s="361"/>
      <c r="BMX4" s="361"/>
      <c r="BMY4" s="361"/>
      <c r="BMZ4" s="361"/>
      <c r="BNA4" s="361"/>
      <c r="BNB4" s="361"/>
      <c r="BNC4" s="361"/>
      <c r="BND4" s="361"/>
      <c r="BNE4" s="361"/>
      <c r="BNF4" s="361"/>
      <c r="BNG4" s="361"/>
      <c r="BNH4" s="361"/>
      <c r="BNI4" s="361"/>
      <c r="BNJ4" s="361"/>
      <c r="BNK4" s="361"/>
      <c r="BNL4" s="361"/>
      <c r="BNM4" s="361"/>
      <c r="BNN4" s="361"/>
      <c r="BNO4" s="361"/>
      <c r="BNP4" s="361"/>
      <c r="BNQ4" s="361"/>
      <c r="BNR4" s="361"/>
      <c r="BNS4" s="361"/>
      <c r="BNT4" s="361"/>
      <c r="BNU4" s="361"/>
      <c r="BNV4" s="361"/>
      <c r="BNW4" s="361"/>
      <c r="BNX4" s="361"/>
      <c r="BNY4" s="361"/>
      <c r="BNZ4" s="361"/>
      <c r="BOA4" s="361"/>
      <c r="BOB4" s="361"/>
      <c r="BOC4" s="361"/>
      <c r="BOD4" s="361"/>
      <c r="BOE4" s="361"/>
      <c r="BOF4" s="361"/>
      <c r="BOG4" s="361"/>
      <c r="BOH4" s="361"/>
      <c r="BOI4" s="361"/>
      <c r="BOJ4" s="361"/>
      <c r="BOK4" s="361"/>
      <c r="BOL4" s="361"/>
      <c r="BOM4" s="361"/>
      <c r="BON4" s="361"/>
      <c r="BOO4" s="361"/>
      <c r="BOP4" s="361"/>
      <c r="BOQ4" s="361"/>
      <c r="BOR4" s="361"/>
      <c r="BOS4" s="361"/>
      <c r="BOT4" s="361"/>
      <c r="BOU4" s="361"/>
      <c r="BOV4" s="361"/>
      <c r="BOW4" s="361"/>
      <c r="BOX4" s="361"/>
      <c r="BOY4" s="361"/>
      <c r="BOZ4" s="361"/>
      <c r="BPA4" s="361"/>
      <c r="BPB4" s="361"/>
      <c r="BPC4" s="361"/>
      <c r="BPD4" s="361"/>
      <c r="BPE4" s="361"/>
      <c r="BPF4" s="361"/>
      <c r="BPG4" s="361"/>
      <c r="BPH4" s="361"/>
      <c r="BPI4" s="361"/>
      <c r="BPJ4" s="361"/>
      <c r="BPK4" s="361"/>
      <c r="BPL4" s="361"/>
      <c r="BPM4" s="361"/>
      <c r="BPN4" s="361"/>
      <c r="BPO4" s="361"/>
      <c r="BPP4" s="361"/>
      <c r="BPQ4" s="361"/>
      <c r="BPR4" s="361"/>
      <c r="BPS4" s="361"/>
      <c r="BPT4" s="361"/>
      <c r="BPU4" s="361"/>
      <c r="BPV4" s="361"/>
      <c r="BPW4" s="361"/>
      <c r="BPX4" s="361"/>
      <c r="BPY4" s="361"/>
      <c r="BPZ4" s="361"/>
      <c r="BQA4" s="361"/>
      <c r="BQB4" s="361"/>
      <c r="BQC4" s="361"/>
      <c r="BQD4" s="361"/>
      <c r="BQE4" s="361"/>
      <c r="BQF4" s="361"/>
      <c r="BQG4" s="361"/>
      <c r="BQH4" s="361"/>
      <c r="BQI4" s="361"/>
      <c r="BQJ4" s="361"/>
      <c r="BQK4" s="361"/>
      <c r="BQL4" s="361"/>
      <c r="BQM4" s="361"/>
      <c r="BQN4" s="361"/>
      <c r="BQO4" s="361"/>
      <c r="BQP4" s="361"/>
      <c r="BQQ4" s="361"/>
      <c r="BQR4" s="361"/>
      <c r="BQS4" s="361"/>
      <c r="BQT4" s="361"/>
      <c r="BQU4" s="361"/>
      <c r="BQV4" s="361"/>
      <c r="BQW4" s="361"/>
      <c r="BQX4" s="361"/>
      <c r="BQY4" s="361"/>
      <c r="BQZ4" s="361"/>
      <c r="BRA4" s="361"/>
      <c r="BRB4" s="361"/>
      <c r="BRC4" s="361"/>
      <c r="BRD4" s="361"/>
      <c r="BRE4" s="361"/>
      <c r="BRF4" s="361"/>
      <c r="BRG4" s="361"/>
      <c r="BRH4" s="361"/>
      <c r="BRI4" s="361"/>
      <c r="BRJ4" s="361"/>
      <c r="BRK4" s="361"/>
      <c r="BRL4" s="361"/>
      <c r="BRM4" s="361"/>
      <c r="BRN4" s="361"/>
      <c r="BRO4" s="361"/>
      <c r="BRP4" s="361"/>
      <c r="BRQ4" s="361"/>
      <c r="BRR4" s="361"/>
      <c r="BRS4" s="361"/>
      <c r="BRT4" s="361"/>
      <c r="BRU4" s="361"/>
      <c r="BRV4" s="361"/>
      <c r="BRW4" s="361"/>
      <c r="BRX4" s="361"/>
      <c r="BRY4" s="361"/>
      <c r="BRZ4" s="361"/>
      <c r="BSA4" s="361"/>
      <c r="BSB4" s="361"/>
      <c r="BSC4" s="361"/>
      <c r="BSD4" s="361"/>
      <c r="BSE4" s="361"/>
      <c r="BSF4" s="361"/>
      <c r="BSG4" s="361"/>
      <c r="BSH4" s="361"/>
      <c r="BSI4" s="361"/>
      <c r="BSJ4" s="361"/>
      <c r="BSK4" s="361"/>
      <c r="BSL4" s="361"/>
      <c r="BSM4" s="361"/>
      <c r="BSN4" s="361"/>
      <c r="BSO4" s="361"/>
      <c r="BSP4" s="361"/>
      <c r="BSQ4" s="361"/>
      <c r="BSR4" s="361"/>
      <c r="BSS4" s="361"/>
      <c r="BST4" s="361"/>
      <c r="BSU4" s="361"/>
      <c r="BSV4" s="361"/>
      <c r="BSW4" s="361"/>
      <c r="BSX4" s="361"/>
      <c r="BSY4" s="361"/>
      <c r="BSZ4" s="361"/>
      <c r="BTA4" s="361"/>
      <c r="BTB4" s="361"/>
      <c r="BTC4" s="361"/>
      <c r="BTD4" s="361"/>
      <c r="BTE4" s="361"/>
      <c r="BTF4" s="361"/>
      <c r="BTG4" s="361"/>
      <c r="BTH4" s="361"/>
      <c r="BTI4" s="361"/>
      <c r="BTJ4" s="361"/>
      <c r="BTK4" s="361"/>
      <c r="BTL4" s="361"/>
      <c r="BTM4" s="361"/>
      <c r="BTN4" s="361"/>
      <c r="BTO4" s="361"/>
      <c r="BTP4" s="361"/>
      <c r="BTQ4" s="361"/>
      <c r="BTR4" s="361"/>
      <c r="BTS4" s="361"/>
      <c r="BTT4" s="361"/>
      <c r="BTU4" s="361"/>
      <c r="BTV4" s="361"/>
      <c r="BTW4" s="361"/>
      <c r="BTX4" s="361"/>
      <c r="BTY4" s="361"/>
      <c r="BTZ4" s="361"/>
      <c r="BUA4" s="361"/>
      <c r="BUB4" s="361"/>
      <c r="BUC4" s="361"/>
      <c r="BUD4" s="361"/>
      <c r="BUE4" s="361"/>
      <c r="BUF4" s="361"/>
      <c r="BUG4" s="361"/>
      <c r="BUH4" s="361"/>
      <c r="BUI4" s="361"/>
      <c r="BUJ4" s="361"/>
      <c r="BUK4" s="361"/>
      <c r="BUL4" s="361"/>
      <c r="BUM4" s="361"/>
      <c r="BUN4" s="361"/>
      <c r="BUO4" s="361"/>
      <c r="BUP4" s="361"/>
      <c r="BUQ4" s="361"/>
      <c r="BUR4" s="361"/>
      <c r="BUS4" s="361"/>
      <c r="BUT4" s="361"/>
      <c r="BUU4" s="361"/>
      <c r="BUV4" s="361"/>
      <c r="BUW4" s="361"/>
      <c r="BUX4" s="361"/>
      <c r="BUY4" s="361"/>
      <c r="BUZ4" s="361"/>
      <c r="BVA4" s="361"/>
      <c r="BVB4" s="361"/>
      <c r="BVC4" s="361"/>
      <c r="BVD4" s="361"/>
      <c r="BVE4" s="361"/>
      <c r="BVF4" s="361"/>
      <c r="BVG4" s="361"/>
      <c r="BVH4" s="361"/>
      <c r="BVI4" s="361"/>
      <c r="BVJ4" s="361"/>
      <c r="BVK4" s="361"/>
      <c r="BVL4" s="361"/>
      <c r="BVM4" s="361"/>
      <c r="BVN4" s="361"/>
      <c r="BVO4" s="361"/>
      <c r="BVP4" s="361"/>
      <c r="BVQ4" s="361"/>
      <c r="BVR4" s="361"/>
      <c r="BVS4" s="361"/>
      <c r="BVT4" s="361"/>
      <c r="BVU4" s="361"/>
      <c r="BVV4" s="361"/>
      <c r="BVW4" s="361"/>
      <c r="BVX4" s="361"/>
      <c r="BVY4" s="361"/>
      <c r="BVZ4" s="361"/>
      <c r="BWA4" s="361"/>
      <c r="BWB4" s="361"/>
      <c r="BWC4" s="361"/>
      <c r="BWD4" s="361"/>
      <c r="BWE4" s="361"/>
      <c r="BWF4" s="361"/>
      <c r="BWG4" s="361"/>
      <c r="BWH4" s="361"/>
      <c r="BWI4" s="361"/>
      <c r="BWJ4" s="361"/>
      <c r="BWK4" s="361"/>
      <c r="BWL4" s="361"/>
      <c r="BWM4" s="361"/>
      <c r="BWN4" s="361"/>
      <c r="BWO4" s="361"/>
      <c r="BWP4" s="361"/>
      <c r="BWQ4" s="361"/>
      <c r="BWR4" s="361"/>
      <c r="BWS4" s="361"/>
      <c r="BWT4" s="361"/>
      <c r="BWU4" s="361"/>
      <c r="BWV4" s="361"/>
      <c r="BWW4" s="361"/>
      <c r="BWX4" s="361"/>
      <c r="BWY4" s="361"/>
      <c r="BWZ4" s="361"/>
      <c r="BXA4" s="361"/>
      <c r="BXB4" s="361"/>
      <c r="BXC4" s="361"/>
      <c r="BXD4" s="361"/>
      <c r="BXE4" s="361"/>
      <c r="BXF4" s="361"/>
      <c r="BXG4" s="361"/>
      <c r="BXH4" s="361"/>
      <c r="BXI4" s="361"/>
      <c r="BXJ4" s="361"/>
      <c r="BXK4" s="361"/>
      <c r="BXL4" s="361"/>
      <c r="BXM4" s="361"/>
      <c r="BXN4" s="361"/>
      <c r="BXO4" s="361"/>
      <c r="BXP4" s="361"/>
      <c r="BXQ4" s="361"/>
      <c r="BXR4" s="361"/>
      <c r="BXS4" s="361"/>
      <c r="BXT4" s="361"/>
      <c r="BXU4" s="361"/>
      <c r="BXV4" s="361"/>
      <c r="BXW4" s="361"/>
      <c r="BXX4" s="361"/>
      <c r="BXY4" s="361"/>
      <c r="BXZ4" s="361"/>
      <c r="BYA4" s="361"/>
      <c r="BYB4" s="361"/>
      <c r="BYC4" s="361"/>
      <c r="BYD4" s="361"/>
      <c r="BYE4" s="361"/>
      <c r="BYF4" s="361"/>
      <c r="BYG4" s="361"/>
      <c r="BYH4" s="361"/>
      <c r="BYI4" s="361"/>
      <c r="BYJ4" s="361"/>
      <c r="BYK4" s="361"/>
      <c r="BYL4" s="361"/>
      <c r="BYM4" s="361"/>
      <c r="BYN4" s="361"/>
      <c r="BYO4" s="361"/>
      <c r="BYP4" s="361"/>
      <c r="BYQ4" s="361"/>
      <c r="BYR4" s="361"/>
      <c r="BYS4" s="361"/>
      <c r="BYT4" s="361"/>
      <c r="BYU4" s="361"/>
      <c r="BYV4" s="361"/>
      <c r="BYW4" s="361"/>
      <c r="BYX4" s="361"/>
      <c r="BYY4" s="361"/>
      <c r="BYZ4" s="361"/>
      <c r="BZA4" s="361"/>
      <c r="BZB4" s="361"/>
      <c r="BZC4" s="361"/>
      <c r="BZD4" s="361"/>
      <c r="BZE4" s="361"/>
      <c r="BZF4" s="361"/>
      <c r="BZG4" s="361"/>
      <c r="BZH4" s="361"/>
      <c r="BZI4" s="361"/>
      <c r="BZJ4" s="361"/>
      <c r="BZK4" s="361"/>
      <c r="BZL4" s="361"/>
      <c r="BZM4" s="361"/>
      <c r="BZN4" s="361"/>
      <c r="BZO4" s="361"/>
      <c r="BZP4" s="361"/>
      <c r="BZQ4" s="361"/>
      <c r="BZR4" s="361"/>
      <c r="BZS4" s="361"/>
      <c r="BZT4" s="361"/>
      <c r="BZU4" s="361"/>
      <c r="BZV4" s="361"/>
      <c r="BZW4" s="361"/>
      <c r="BZX4" s="361"/>
      <c r="BZY4" s="361"/>
      <c r="BZZ4" s="361"/>
      <c r="CAA4" s="361"/>
      <c r="CAB4" s="361"/>
      <c r="CAC4" s="361"/>
      <c r="CAD4" s="361"/>
      <c r="CAE4" s="361"/>
      <c r="CAF4" s="361"/>
      <c r="CAG4" s="361"/>
      <c r="CAH4" s="361"/>
      <c r="CAI4" s="361"/>
      <c r="CAJ4" s="361"/>
      <c r="CAK4" s="361"/>
      <c r="CAL4" s="361"/>
      <c r="CAM4" s="361"/>
      <c r="CAN4" s="361"/>
      <c r="CAO4" s="361"/>
      <c r="CAP4" s="361"/>
      <c r="CAQ4" s="361"/>
      <c r="CAR4" s="361"/>
      <c r="CAS4" s="361"/>
      <c r="CAT4" s="361"/>
      <c r="CAU4" s="361"/>
      <c r="CAV4" s="361"/>
      <c r="CAW4" s="361"/>
      <c r="CAX4" s="361"/>
      <c r="CAY4" s="361"/>
      <c r="CAZ4" s="361"/>
      <c r="CBA4" s="361"/>
      <c r="CBB4" s="361"/>
      <c r="CBC4" s="361"/>
      <c r="CBD4" s="361"/>
      <c r="CBE4" s="361"/>
      <c r="CBF4" s="361"/>
      <c r="CBG4" s="361"/>
      <c r="CBH4" s="361"/>
      <c r="CBI4" s="361"/>
      <c r="CBJ4" s="361"/>
      <c r="CBK4" s="361"/>
      <c r="CBL4" s="361"/>
      <c r="CBM4" s="361"/>
      <c r="CBN4" s="361"/>
      <c r="CBO4" s="361"/>
      <c r="CBP4" s="361"/>
      <c r="CBQ4" s="361"/>
      <c r="CBR4" s="361"/>
      <c r="CBS4" s="361"/>
      <c r="CBT4" s="361"/>
      <c r="CBU4" s="361"/>
      <c r="CBV4" s="361"/>
      <c r="CBW4" s="361"/>
      <c r="CBX4" s="361"/>
      <c r="CBY4" s="361"/>
      <c r="CBZ4" s="361"/>
      <c r="CCA4" s="361"/>
      <c r="CCB4" s="361"/>
      <c r="CCC4" s="361"/>
      <c r="CCD4" s="361"/>
      <c r="CCE4" s="361"/>
      <c r="CCF4" s="361"/>
      <c r="CCG4" s="361"/>
      <c r="CCH4" s="361"/>
      <c r="CCI4" s="361"/>
      <c r="CCJ4" s="361"/>
      <c r="CCK4" s="361"/>
      <c r="CCL4" s="361"/>
      <c r="CCM4" s="361"/>
      <c r="CCN4" s="361"/>
      <c r="CCO4" s="361"/>
      <c r="CCP4" s="361"/>
      <c r="CCQ4" s="361"/>
      <c r="CCR4" s="361"/>
      <c r="CCS4" s="361"/>
      <c r="CCT4" s="361"/>
      <c r="CCU4" s="361"/>
      <c r="CCV4" s="361"/>
      <c r="CCW4" s="361"/>
      <c r="CCX4" s="361"/>
      <c r="CCY4" s="361"/>
      <c r="CCZ4" s="361"/>
      <c r="CDA4" s="361"/>
      <c r="CDB4" s="361"/>
      <c r="CDC4" s="361"/>
      <c r="CDD4" s="361"/>
      <c r="CDE4" s="361"/>
      <c r="CDF4" s="361"/>
      <c r="CDG4" s="361"/>
      <c r="CDH4" s="361"/>
      <c r="CDI4" s="361"/>
      <c r="CDJ4" s="361"/>
      <c r="CDK4" s="361"/>
      <c r="CDL4" s="361"/>
      <c r="CDM4" s="361"/>
      <c r="CDN4" s="361"/>
      <c r="CDO4" s="361"/>
      <c r="CDP4" s="361"/>
      <c r="CDQ4" s="361"/>
      <c r="CDR4" s="361"/>
      <c r="CDS4" s="361"/>
      <c r="CDT4" s="361"/>
      <c r="CDU4" s="361"/>
      <c r="CDV4" s="361"/>
      <c r="CDW4" s="361"/>
      <c r="CDX4" s="361"/>
      <c r="CDY4" s="361"/>
      <c r="CDZ4" s="361"/>
      <c r="CEA4" s="361"/>
      <c r="CEB4" s="361"/>
      <c r="CEC4" s="361"/>
      <c r="CED4" s="361"/>
      <c r="CEE4" s="361"/>
      <c r="CEF4" s="361"/>
      <c r="CEG4" s="361"/>
      <c r="CEH4" s="361"/>
      <c r="CEI4" s="361"/>
      <c r="CEJ4" s="361"/>
      <c r="CEK4" s="361"/>
      <c r="CEL4" s="361"/>
      <c r="CEM4" s="361"/>
      <c r="CEN4" s="361"/>
      <c r="CEO4" s="361"/>
      <c r="CEP4" s="361"/>
      <c r="CEQ4" s="361"/>
      <c r="CER4" s="361"/>
      <c r="CES4" s="361"/>
      <c r="CET4" s="361"/>
      <c r="CEU4" s="361"/>
      <c r="CEV4" s="361"/>
      <c r="CEW4" s="361"/>
      <c r="CEX4" s="361"/>
      <c r="CEY4" s="361"/>
      <c r="CEZ4" s="361"/>
      <c r="CFA4" s="361"/>
      <c r="CFB4" s="361"/>
      <c r="CFC4" s="361"/>
      <c r="CFD4" s="361"/>
      <c r="CFE4" s="361"/>
      <c r="CFF4" s="361"/>
      <c r="CFG4" s="361"/>
      <c r="CFH4" s="361"/>
      <c r="CFI4" s="361"/>
      <c r="CFJ4" s="361"/>
      <c r="CFK4" s="361"/>
      <c r="CFL4" s="361"/>
      <c r="CFM4" s="361"/>
      <c r="CFN4" s="361"/>
      <c r="CFO4" s="361"/>
      <c r="CFP4" s="361"/>
      <c r="CFQ4" s="361"/>
      <c r="CFR4" s="361"/>
      <c r="CFS4" s="361"/>
      <c r="CFT4" s="361"/>
      <c r="CFU4" s="361"/>
      <c r="CFV4" s="361"/>
      <c r="CFW4" s="361"/>
      <c r="CFX4" s="361"/>
      <c r="CFY4" s="361"/>
      <c r="CFZ4" s="361"/>
      <c r="CGA4" s="361"/>
      <c r="CGB4" s="361"/>
      <c r="CGC4" s="361"/>
      <c r="CGD4" s="361"/>
      <c r="CGE4" s="361"/>
      <c r="CGF4" s="361"/>
      <c r="CGG4" s="361"/>
      <c r="CGH4" s="361"/>
      <c r="CGI4" s="361"/>
      <c r="CGJ4" s="361"/>
      <c r="CGK4" s="361"/>
      <c r="CGL4" s="361"/>
      <c r="CGM4" s="361"/>
      <c r="CGN4" s="361"/>
      <c r="CGO4" s="361"/>
      <c r="CGP4" s="361"/>
      <c r="CGQ4" s="361"/>
      <c r="CGR4" s="361"/>
      <c r="CGS4" s="361"/>
      <c r="CGT4" s="361"/>
      <c r="CGU4" s="361"/>
      <c r="CGV4" s="361"/>
      <c r="CGW4" s="361"/>
      <c r="CGX4" s="361"/>
      <c r="CGY4" s="361"/>
      <c r="CGZ4" s="361"/>
      <c r="CHA4" s="361"/>
      <c r="CHB4" s="361"/>
      <c r="CHC4" s="361"/>
      <c r="CHD4" s="361"/>
      <c r="CHE4" s="361"/>
      <c r="CHF4" s="361"/>
      <c r="CHG4" s="361"/>
      <c r="CHH4" s="361"/>
      <c r="CHI4" s="361"/>
      <c r="CHJ4" s="361"/>
      <c r="CHK4" s="361"/>
      <c r="CHL4" s="361"/>
      <c r="CHM4" s="361"/>
      <c r="CHN4" s="361"/>
      <c r="CHO4" s="361"/>
      <c r="CHP4" s="361"/>
      <c r="CHQ4" s="361"/>
      <c r="CHR4" s="361"/>
      <c r="CHS4" s="361"/>
      <c r="CHT4" s="361"/>
      <c r="CHU4" s="361"/>
      <c r="CHV4" s="361"/>
      <c r="CHW4" s="361"/>
      <c r="CHX4" s="361"/>
      <c r="CHY4" s="361"/>
      <c r="CHZ4" s="361"/>
      <c r="CIA4" s="361"/>
      <c r="CIB4" s="361"/>
      <c r="CIC4" s="361"/>
      <c r="CID4" s="361"/>
      <c r="CIE4" s="361"/>
      <c r="CIF4" s="361"/>
      <c r="CIG4" s="361"/>
      <c r="CIH4" s="361"/>
      <c r="CII4" s="361"/>
      <c r="CIJ4" s="361"/>
      <c r="CIK4" s="361"/>
      <c r="CIL4" s="361"/>
      <c r="CIM4" s="361"/>
      <c r="CIN4" s="361"/>
      <c r="CIO4" s="361"/>
      <c r="CIP4" s="361"/>
      <c r="CIQ4" s="361"/>
      <c r="CIR4" s="361"/>
      <c r="CIS4" s="361"/>
      <c r="CIT4" s="361"/>
      <c r="CIU4" s="361"/>
      <c r="CIV4" s="361"/>
      <c r="CIW4" s="361"/>
      <c r="CIX4" s="361"/>
      <c r="CIY4" s="361"/>
      <c r="CIZ4" s="361"/>
      <c r="CJA4" s="361"/>
      <c r="CJB4" s="361"/>
      <c r="CJC4" s="361"/>
      <c r="CJD4" s="361"/>
      <c r="CJE4" s="361"/>
      <c r="CJF4" s="361"/>
      <c r="CJG4" s="361"/>
      <c r="CJH4" s="361"/>
      <c r="CJI4" s="361"/>
      <c r="CJJ4" s="361"/>
      <c r="CJK4" s="361"/>
      <c r="CJL4" s="361"/>
      <c r="CJM4" s="361"/>
      <c r="CJN4" s="361"/>
      <c r="CJO4" s="361"/>
      <c r="CJP4" s="361"/>
      <c r="CJQ4" s="361"/>
      <c r="CJR4" s="361"/>
      <c r="CJS4" s="361"/>
      <c r="CJT4" s="361"/>
      <c r="CJU4" s="361"/>
      <c r="CJV4" s="361"/>
      <c r="CJW4" s="361"/>
      <c r="CJX4" s="361"/>
      <c r="CJY4" s="361"/>
      <c r="CJZ4" s="361"/>
      <c r="CKA4" s="361"/>
      <c r="CKB4" s="361"/>
      <c r="CKC4" s="361"/>
      <c r="CKD4" s="361"/>
      <c r="CKE4" s="361"/>
      <c r="CKF4" s="361"/>
      <c r="CKG4" s="361"/>
      <c r="CKH4" s="361"/>
      <c r="CKI4" s="361"/>
      <c r="CKJ4" s="361"/>
      <c r="CKK4" s="361"/>
      <c r="CKL4" s="361"/>
      <c r="CKM4" s="361"/>
      <c r="CKN4" s="361"/>
      <c r="CKO4" s="361"/>
      <c r="CKP4" s="361"/>
      <c r="CKQ4" s="361"/>
      <c r="CKR4" s="361"/>
      <c r="CKS4" s="361"/>
      <c r="CKT4" s="361"/>
      <c r="CKU4" s="361"/>
      <c r="CKV4" s="361"/>
      <c r="CKW4" s="361"/>
      <c r="CKX4" s="361"/>
      <c r="CKY4" s="361"/>
      <c r="CKZ4" s="361"/>
      <c r="CLA4" s="361"/>
      <c r="CLB4" s="361"/>
      <c r="CLC4" s="361"/>
      <c r="CLD4" s="361"/>
      <c r="CLE4" s="361"/>
      <c r="CLF4" s="361"/>
      <c r="CLG4" s="361"/>
      <c r="CLH4" s="361"/>
      <c r="CLI4" s="361"/>
      <c r="CLJ4" s="361"/>
      <c r="CLK4" s="361"/>
      <c r="CLL4" s="361"/>
      <c r="CLM4" s="361"/>
      <c r="CLN4" s="361"/>
      <c r="CLO4" s="361"/>
      <c r="CLP4" s="361"/>
      <c r="CLQ4" s="361"/>
      <c r="CLR4" s="361"/>
      <c r="CLS4" s="361"/>
      <c r="CLT4" s="361"/>
      <c r="CLU4" s="361"/>
      <c r="CLV4" s="361"/>
      <c r="CLW4" s="361"/>
      <c r="CLX4" s="361"/>
      <c r="CLY4" s="361"/>
      <c r="CLZ4" s="361"/>
      <c r="CMA4" s="361"/>
      <c r="CMB4" s="361"/>
      <c r="CMC4" s="361"/>
      <c r="CMD4" s="361"/>
      <c r="CME4" s="361"/>
      <c r="CMF4" s="361"/>
      <c r="CMG4" s="361"/>
      <c r="CMH4" s="361"/>
      <c r="CMI4" s="361"/>
      <c r="CMJ4" s="361"/>
      <c r="CMK4" s="361"/>
      <c r="CML4" s="361"/>
      <c r="CMM4" s="361"/>
      <c r="CMN4" s="361"/>
      <c r="CMO4" s="361"/>
      <c r="CMP4" s="361"/>
      <c r="CMQ4" s="361"/>
      <c r="CMR4" s="361"/>
      <c r="CMS4" s="361"/>
      <c r="CMT4" s="361"/>
      <c r="CMU4" s="361"/>
      <c r="CMV4" s="361"/>
      <c r="CMW4" s="361"/>
      <c r="CMX4" s="361"/>
      <c r="CMY4" s="361"/>
      <c r="CMZ4" s="361"/>
      <c r="CNA4" s="361"/>
      <c r="CNB4" s="361"/>
      <c r="CNC4" s="361"/>
      <c r="CND4" s="361"/>
      <c r="CNE4" s="361"/>
      <c r="CNF4" s="361"/>
      <c r="CNG4" s="361"/>
      <c r="CNH4" s="361"/>
      <c r="CNI4" s="361"/>
      <c r="CNJ4" s="361"/>
      <c r="CNK4" s="361"/>
      <c r="CNL4" s="361"/>
      <c r="CNM4" s="361"/>
      <c r="CNN4" s="361"/>
      <c r="CNO4" s="361"/>
      <c r="CNP4" s="361"/>
      <c r="CNQ4" s="361"/>
      <c r="CNR4" s="361"/>
      <c r="CNS4" s="361"/>
      <c r="CNT4" s="361"/>
      <c r="CNU4" s="361"/>
      <c r="CNV4" s="361"/>
      <c r="CNW4" s="361"/>
      <c r="CNX4" s="361"/>
      <c r="CNY4" s="361"/>
      <c r="CNZ4" s="361"/>
      <c r="COA4" s="361"/>
      <c r="COB4" s="361"/>
      <c r="COC4" s="361"/>
      <c r="COD4" s="361"/>
      <c r="COE4" s="361"/>
      <c r="COF4" s="361"/>
      <c r="COG4" s="361"/>
      <c r="COH4" s="361"/>
      <c r="COI4" s="361"/>
      <c r="COJ4" s="361"/>
      <c r="COK4" s="361"/>
      <c r="COL4" s="361"/>
      <c r="COM4" s="361"/>
      <c r="CON4" s="361"/>
      <c r="COO4" s="361"/>
      <c r="COP4" s="361"/>
      <c r="COQ4" s="361"/>
      <c r="COR4" s="361"/>
      <c r="COS4" s="361"/>
      <c r="COT4" s="361"/>
      <c r="COU4" s="361"/>
      <c r="COV4" s="361"/>
      <c r="COW4" s="361"/>
      <c r="COX4" s="361"/>
      <c r="COY4" s="361"/>
      <c r="COZ4" s="361"/>
      <c r="CPA4" s="361"/>
      <c r="CPB4" s="361"/>
      <c r="CPC4" s="361"/>
      <c r="CPD4" s="361"/>
      <c r="CPE4" s="361"/>
      <c r="CPF4" s="361"/>
      <c r="CPG4" s="361"/>
      <c r="CPH4" s="361"/>
      <c r="CPI4" s="361"/>
      <c r="CPJ4" s="361"/>
      <c r="CPK4" s="361"/>
      <c r="CPL4" s="361"/>
      <c r="CPM4" s="361"/>
      <c r="CPN4" s="361"/>
      <c r="CPO4" s="361"/>
      <c r="CPP4" s="361"/>
      <c r="CPQ4" s="361"/>
      <c r="CPR4" s="361"/>
      <c r="CPS4" s="361"/>
      <c r="CPT4" s="361"/>
      <c r="CPU4" s="361"/>
      <c r="CPV4" s="361"/>
      <c r="CPW4" s="361"/>
      <c r="CPX4" s="361"/>
      <c r="CPY4" s="361"/>
      <c r="CPZ4" s="361"/>
      <c r="CQA4" s="361"/>
      <c r="CQB4" s="361"/>
      <c r="CQC4" s="361"/>
      <c r="CQD4" s="361"/>
      <c r="CQE4" s="361"/>
      <c r="CQF4" s="361"/>
      <c r="CQG4" s="361"/>
      <c r="CQH4" s="361"/>
      <c r="CQI4" s="361"/>
      <c r="CQJ4" s="361"/>
      <c r="CQK4" s="361"/>
      <c r="CQL4" s="361"/>
      <c r="CQM4" s="361"/>
      <c r="CQN4" s="361"/>
      <c r="CQO4" s="361"/>
      <c r="CQP4" s="361"/>
      <c r="CQQ4" s="361"/>
      <c r="CQR4" s="361"/>
      <c r="CQS4" s="361"/>
      <c r="CQT4" s="361"/>
      <c r="CQU4" s="361"/>
      <c r="CQV4" s="361"/>
      <c r="CQW4" s="361"/>
      <c r="CQX4" s="361"/>
      <c r="CQY4" s="361"/>
      <c r="CQZ4" s="361"/>
      <c r="CRA4" s="361"/>
      <c r="CRB4" s="361"/>
      <c r="CRC4" s="361"/>
      <c r="CRD4" s="361"/>
      <c r="CRE4" s="361"/>
      <c r="CRF4" s="361"/>
      <c r="CRG4" s="361"/>
      <c r="CRH4" s="361"/>
      <c r="CRI4" s="361"/>
      <c r="CRJ4" s="361"/>
      <c r="CRK4" s="361"/>
      <c r="CRL4" s="361"/>
      <c r="CRM4" s="361"/>
      <c r="CRN4" s="361"/>
      <c r="CRO4" s="361"/>
      <c r="CRP4" s="361"/>
      <c r="CRQ4" s="361"/>
      <c r="CRR4" s="361"/>
      <c r="CRS4" s="361"/>
      <c r="CRT4" s="361"/>
      <c r="CRU4" s="361"/>
      <c r="CRV4" s="361"/>
      <c r="CRW4" s="361"/>
      <c r="CRX4" s="361"/>
      <c r="CRY4" s="361"/>
      <c r="CRZ4" s="361"/>
      <c r="CSA4" s="361"/>
      <c r="CSB4" s="361"/>
      <c r="CSC4" s="361"/>
      <c r="CSD4" s="361"/>
      <c r="CSE4" s="361"/>
      <c r="CSF4" s="361"/>
      <c r="CSG4" s="361"/>
      <c r="CSH4" s="361"/>
      <c r="CSI4" s="361"/>
      <c r="CSJ4" s="361"/>
      <c r="CSK4" s="361"/>
      <c r="CSL4" s="361"/>
      <c r="CSM4" s="361"/>
      <c r="CSN4" s="361"/>
      <c r="CSO4" s="361"/>
      <c r="CSP4" s="361"/>
      <c r="CSQ4" s="361"/>
      <c r="CSR4" s="361"/>
      <c r="CSS4" s="361"/>
      <c r="CST4" s="361"/>
      <c r="CSU4" s="361"/>
      <c r="CSV4" s="361"/>
      <c r="CSW4" s="361"/>
      <c r="CSX4" s="361"/>
      <c r="CSY4" s="361"/>
      <c r="CSZ4" s="361"/>
      <c r="CTA4" s="361"/>
      <c r="CTB4" s="361"/>
      <c r="CTC4" s="361"/>
      <c r="CTD4" s="361"/>
      <c r="CTE4" s="361"/>
      <c r="CTF4" s="361"/>
      <c r="CTG4" s="361"/>
      <c r="CTH4" s="361"/>
      <c r="CTI4" s="361"/>
      <c r="CTJ4" s="361"/>
      <c r="CTK4" s="361"/>
      <c r="CTL4" s="361"/>
      <c r="CTM4" s="361"/>
      <c r="CTN4" s="361"/>
      <c r="CTO4" s="361"/>
      <c r="CTP4" s="361"/>
      <c r="CTQ4" s="361"/>
      <c r="CTR4" s="361"/>
      <c r="CTS4" s="361"/>
      <c r="CTT4" s="361"/>
      <c r="CTU4" s="361"/>
      <c r="CTV4" s="361"/>
      <c r="CTW4" s="361"/>
      <c r="CTX4" s="361"/>
      <c r="CTY4" s="361"/>
      <c r="CTZ4" s="361"/>
      <c r="CUA4" s="361"/>
      <c r="CUB4" s="361"/>
      <c r="CUC4" s="361"/>
      <c r="CUD4" s="361"/>
      <c r="CUE4" s="361"/>
      <c r="CUF4" s="361"/>
      <c r="CUG4" s="361"/>
      <c r="CUH4" s="361"/>
      <c r="CUI4" s="361"/>
      <c r="CUJ4" s="361"/>
      <c r="CUK4" s="361"/>
      <c r="CUL4" s="361"/>
      <c r="CUM4" s="361"/>
      <c r="CUN4" s="361"/>
      <c r="CUO4" s="361"/>
      <c r="CUP4" s="361"/>
      <c r="CUQ4" s="361"/>
      <c r="CUR4" s="361"/>
      <c r="CUS4" s="361"/>
      <c r="CUT4" s="361"/>
      <c r="CUU4" s="361"/>
      <c r="CUV4" s="361"/>
      <c r="CUW4" s="361"/>
      <c r="CUX4" s="361"/>
      <c r="CUY4" s="361"/>
      <c r="CUZ4" s="361"/>
      <c r="CVA4" s="361"/>
      <c r="CVB4" s="361"/>
      <c r="CVC4" s="361"/>
      <c r="CVD4" s="361"/>
      <c r="CVE4" s="361"/>
      <c r="CVF4" s="361"/>
      <c r="CVG4" s="361"/>
      <c r="CVH4" s="361"/>
      <c r="CVI4" s="361"/>
      <c r="CVJ4" s="361"/>
      <c r="CVK4" s="361"/>
      <c r="CVL4" s="361"/>
      <c r="CVM4" s="361"/>
      <c r="CVN4" s="361"/>
      <c r="CVO4" s="361"/>
      <c r="CVP4" s="361"/>
      <c r="CVQ4" s="361"/>
      <c r="CVR4" s="361"/>
      <c r="CVS4" s="361"/>
      <c r="CVT4" s="361"/>
      <c r="CVU4" s="361"/>
      <c r="CVV4" s="361"/>
      <c r="CVW4" s="361"/>
      <c r="CVX4" s="361"/>
      <c r="CVY4" s="361"/>
      <c r="CVZ4" s="361"/>
      <c r="CWA4" s="361"/>
      <c r="CWB4" s="361"/>
      <c r="CWC4" s="361"/>
      <c r="CWD4" s="361"/>
      <c r="CWE4" s="361"/>
      <c r="CWF4" s="361"/>
      <c r="CWG4" s="361"/>
      <c r="CWH4" s="361"/>
      <c r="CWI4" s="361"/>
      <c r="CWJ4" s="361"/>
      <c r="CWK4" s="361"/>
      <c r="CWL4" s="361"/>
      <c r="CWM4" s="361"/>
      <c r="CWN4" s="361"/>
      <c r="CWO4" s="361"/>
      <c r="CWP4" s="361"/>
      <c r="CWQ4" s="361"/>
      <c r="CWR4" s="361"/>
      <c r="CWS4" s="361"/>
      <c r="CWT4" s="361"/>
      <c r="CWU4" s="361"/>
      <c r="CWV4" s="361"/>
      <c r="CWW4" s="361"/>
      <c r="CWX4" s="361"/>
      <c r="CWY4" s="361"/>
      <c r="CWZ4" s="361"/>
      <c r="CXA4" s="361"/>
      <c r="CXB4" s="361"/>
      <c r="CXC4" s="361"/>
      <c r="CXD4" s="361"/>
      <c r="CXE4" s="361"/>
      <c r="CXF4" s="361"/>
      <c r="CXG4" s="361"/>
      <c r="CXH4" s="361"/>
      <c r="CXI4" s="361"/>
      <c r="CXJ4" s="361"/>
      <c r="CXK4" s="361"/>
      <c r="CXL4" s="361"/>
      <c r="CXM4" s="361"/>
      <c r="CXN4" s="361"/>
      <c r="CXO4" s="361"/>
      <c r="CXP4" s="361"/>
      <c r="CXQ4" s="361"/>
      <c r="CXR4" s="361"/>
      <c r="CXS4" s="361"/>
      <c r="CXT4" s="361"/>
      <c r="CXU4" s="361"/>
      <c r="CXV4" s="361"/>
      <c r="CXW4" s="361"/>
      <c r="CXX4" s="361"/>
      <c r="CXY4" s="361"/>
      <c r="CXZ4" s="361"/>
      <c r="CYA4" s="361"/>
      <c r="CYB4" s="361"/>
      <c r="CYC4" s="361"/>
      <c r="CYD4" s="361"/>
      <c r="CYE4" s="361"/>
      <c r="CYF4" s="361"/>
      <c r="CYG4" s="361"/>
      <c r="CYH4" s="361"/>
      <c r="CYI4" s="361"/>
      <c r="CYJ4" s="361"/>
      <c r="CYK4" s="361"/>
      <c r="CYL4" s="361"/>
      <c r="CYM4" s="361"/>
      <c r="CYN4" s="361"/>
      <c r="CYO4" s="361"/>
      <c r="CYP4" s="361"/>
      <c r="CYQ4" s="361"/>
      <c r="CYR4" s="361"/>
      <c r="CYS4" s="361"/>
      <c r="CYT4" s="361"/>
      <c r="CYU4" s="361"/>
      <c r="CYV4" s="361"/>
      <c r="CYW4" s="361"/>
      <c r="CYX4" s="361"/>
      <c r="CYY4" s="361"/>
      <c r="CYZ4" s="361"/>
      <c r="CZA4" s="361"/>
      <c r="CZB4" s="361"/>
      <c r="CZC4" s="361"/>
      <c r="CZD4" s="361"/>
      <c r="CZE4" s="361"/>
      <c r="CZF4" s="361"/>
      <c r="CZG4" s="361"/>
      <c r="CZH4" s="361"/>
      <c r="CZI4" s="361"/>
      <c r="CZJ4" s="361"/>
      <c r="CZK4" s="361"/>
      <c r="CZL4" s="361"/>
      <c r="CZM4" s="361"/>
      <c r="CZN4" s="361"/>
      <c r="CZO4" s="361"/>
      <c r="CZP4" s="361"/>
      <c r="CZQ4" s="361"/>
      <c r="CZR4" s="361"/>
      <c r="CZS4" s="361"/>
      <c r="CZT4" s="361"/>
      <c r="CZU4" s="361"/>
      <c r="CZV4" s="361"/>
      <c r="CZW4" s="361"/>
      <c r="CZX4" s="361"/>
      <c r="CZY4" s="361"/>
      <c r="CZZ4" s="361"/>
      <c r="DAA4" s="361"/>
      <c r="DAB4" s="361"/>
      <c r="DAC4" s="361"/>
      <c r="DAD4" s="361"/>
      <c r="DAE4" s="361"/>
      <c r="DAF4" s="361"/>
      <c r="DAG4" s="361"/>
      <c r="DAH4" s="361"/>
      <c r="DAI4" s="361"/>
      <c r="DAJ4" s="361"/>
      <c r="DAK4" s="361"/>
      <c r="DAL4" s="361"/>
      <c r="DAM4" s="361"/>
      <c r="DAN4" s="361"/>
      <c r="DAO4" s="361"/>
      <c r="DAP4" s="361"/>
      <c r="DAQ4" s="361"/>
      <c r="DAR4" s="361"/>
      <c r="DAS4" s="361"/>
      <c r="DAT4" s="361"/>
      <c r="DAU4" s="361"/>
      <c r="DAV4" s="361"/>
      <c r="DAW4" s="361"/>
      <c r="DAX4" s="361"/>
      <c r="DAY4" s="361"/>
      <c r="DAZ4" s="361"/>
      <c r="DBA4" s="361"/>
      <c r="DBB4" s="361"/>
      <c r="DBC4" s="361"/>
      <c r="DBD4" s="361"/>
      <c r="DBE4" s="361"/>
      <c r="DBF4" s="361"/>
      <c r="DBG4" s="361"/>
      <c r="DBH4" s="361"/>
      <c r="DBI4" s="361"/>
      <c r="DBJ4" s="361"/>
      <c r="DBK4" s="361"/>
      <c r="DBL4" s="361"/>
      <c r="DBM4" s="361"/>
      <c r="DBN4" s="361"/>
      <c r="DBO4" s="361"/>
      <c r="DBP4" s="361"/>
      <c r="DBQ4" s="361"/>
      <c r="DBR4" s="361"/>
      <c r="DBS4" s="361"/>
      <c r="DBT4" s="361"/>
      <c r="DBU4" s="361"/>
      <c r="DBV4" s="361"/>
      <c r="DBW4" s="361"/>
      <c r="DBX4" s="361"/>
      <c r="DBY4" s="361"/>
      <c r="DBZ4" s="361"/>
      <c r="DCA4" s="361"/>
      <c r="DCB4" s="361"/>
      <c r="DCC4" s="361"/>
      <c r="DCD4" s="361"/>
      <c r="DCE4" s="361"/>
      <c r="DCF4" s="361"/>
      <c r="DCG4" s="361"/>
      <c r="DCH4" s="361"/>
      <c r="DCI4" s="361"/>
      <c r="DCJ4" s="361"/>
      <c r="DCK4" s="361"/>
      <c r="DCL4" s="361"/>
      <c r="DCM4" s="361"/>
      <c r="DCN4" s="361"/>
      <c r="DCO4" s="361"/>
      <c r="DCP4" s="361"/>
      <c r="DCQ4" s="361"/>
      <c r="DCR4" s="361"/>
      <c r="DCS4" s="361"/>
      <c r="DCT4" s="361"/>
      <c r="DCU4" s="361"/>
      <c r="DCV4" s="361"/>
      <c r="DCW4" s="361"/>
      <c r="DCX4" s="361"/>
      <c r="DCY4" s="361"/>
      <c r="DCZ4" s="361"/>
      <c r="DDA4" s="361"/>
      <c r="DDB4" s="361"/>
      <c r="DDC4" s="361"/>
      <c r="DDD4" s="361"/>
      <c r="DDE4" s="361"/>
      <c r="DDF4" s="361"/>
      <c r="DDG4" s="361"/>
      <c r="DDH4" s="361"/>
      <c r="DDI4" s="361"/>
      <c r="DDJ4" s="361"/>
      <c r="DDK4" s="361"/>
      <c r="DDL4" s="361"/>
      <c r="DDM4" s="361"/>
      <c r="DDN4" s="361"/>
      <c r="DDO4" s="361"/>
      <c r="DDP4" s="361"/>
      <c r="DDQ4" s="361"/>
      <c r="DDR4" s="361"/>
      <c r="DDS4" s="361"/>
      <c r="DDT4" s="361"/>
      <c r="DDU4" s="361"/>
      <c r="DDV4" s="361"/>
      <c r="DDW4" s="361"/>
      <c r="DDX4" s="361"/>
      <c r="DDY4" s="361"/>
      <c r="DDZ4" s="361"/>
      <c r="DEA4" s="361"/>
      <c r="DEB4" s="361"/>
      <c r="DEC4" s="361"/>
      <c r="DED4" s="361"/>
      <c r="DEE4" s="361"/>
      <c r="DEF4" s="361"/>
      <c r="DEG4" s="361"/>
      <c r="DEH4" s="361"/>
      <c r="DEI4" s="361"/>
      <c r="DEJ4" s="361"/>
      <c r="DEK4" s="361"/>
      <c r="DEL4" s="361"/>
      <c r="DEM4" s="361"/>
      <c r="DEN4" s="361"/>
      <c r="DEO4" s="361"/>
      <c r="DEP4" s="361"/>
      <c r="DEQ4" s="361"/>
      <c r="DER4" s="361"/>
      <c r="DES4" s="361"/>
      <c r="DET4" s="361"/>
      <c r="DEU4" s="361"/>
      <c r="DEV4" s="361"/>
      <c r="DEW4" s="361"/>
      <c r="DEX4" s="361"/>
      <c r="DEY4" s="361"/>
      <c r="DEZ4" s="361"/>
      <c r="DFA4" s="361"/>
      <c r="DFB4" s="361"/>
      <c r="DFC4" s="361"/>
      <c r="DFD4" s="361"/>
      <c r="DFE4" s="361"/>
      <c r="DFF4" s="361"/>
      <c r="DFG4" s="361"/>
      <c r="DFH4" s="361"/>
      <c r="DFI4" s="361"/>
      <c r="DFJ4" s="361"/>
      <c r="DFK4" s="361"/>
      <c r="DFL4" s="361"/>
      <c r="DFM4" s="361"/>
      <c r="DFN4" s="361"/>
      <c r="DFO4" s="361"/>
      <c r="DFP4" s="361"/>
      <c r="DFQ4" s="361"/>
      <c r="DFR4" s="361"/>
      <c r="DFS4" s="361"/>
      <c r="DFT4" s="361"/>
      <c r="DFU4" s="361"/>
      <c r="DFV4" s="361"/>
      <c r="DFW4" s="361"/>
      <c r="DFX4" s="361"/>
      <c r="DFY4" s="361"/>
      <c r="DFZ4" s="361"/>
      <c r="DGA4" s="361"/>
      <c r="DGB4" s="361"/>
      <c r="DGC4" s="361"/>
      <c r="DGD4" s="361"/>
      <c r="DGE4" s="361"/>
      <c r="DGF4" s="361"/>
      <c r="DGG4" s="361"/>
      <c r="DGH4" s="361"/>
      <c r="DGI4" s="361"/>
      <c r="DGJ4" s="361"/>
      <c r="DGK4" s="361"/>
      <c r="DGL4" s="361"/>
      <c r="DGM4" s="361"/>
      <c r="DGN4" s="361"/>
      <c r="DGO4" s="361"/>
      <c r="DGP4" s="361"/>
      <c r="DGQ4" s="361"/>
      <c r="DGR4" s="361"/>
      <c r="DGS4" s="361"/>
      <c r="DGT4" s="361"/>
      <c r="DGU4" s="361"/>
      <c r="DGV4" s="361"/>
      <c r="DGW4" s="361"/>
      <c r="DGX4" s="361"/>
      <c r="DGY4" s="361"/>
      <c r="DGZ4" s="361"/>
      <c r="DHA4" s="361"/>
      <c r="DHB4" s="361"/>
      <c r="DHC4" s="361"/>
      <c r="DHD4" s="361"/>
      <c r="DHE4" s="361"/>
      <c r="DHF4" s="361"/>
      <c r="DHG4" s="361"/>
      <c r="DHH4" s="361"/>
      <c r="DHI4" s="361"/>
      <c r="DHJ4" s="361"/>
      <c r="DHK4" s="361"/>
      <c r="DHL4" s="361"/>
      <c r="DHM4" s="361"/>
      <c r="DHN4" s="361"/>
      <c r="DHO4" s="361"/>
      <c r="DHP4" s="361"/>
      <c r="DHQ4" s="361"/>
      <c r="DHR4" s="361"/>
      <c r="DHS4" s="361"/>
      <c r="DHT4" s="361"/>
      <c r="DHU4" s="361"/>
      <c r="DHV4" s="361"/>
      <c r="DHW4" s="361"/>
      <c r="DHX4" s="361"/>
      <c r="DHY4" s="361"/>
      <c r="DHZ4" s="361"/>
      <c r="DIA4" s="361"/>
      <c r="DIB4" s="361"/>
      <c r="DIC4" s="361"/>
      <c r="DID4" s="361"/>
      <c r="DIE4" s="361"/>
      <c r="DIF4" s="361"/>
      <c r="DIG4" s="361"/>
      <c r="DIH4" s="361"/>
      <c r="DII4" s="361"/>
      <c r="DIJ4" s="361"/>
      <c r="DIK4" s="361"/>
      <c r="DIL4" s="361"/>
      <c r="DIM4" s="361"/>
      <c r="DIN4" s="361"/>
      <c r="DIO4" s="361"/>
      <c r="DIP4" s="361"/>
      <c r="DIQ4" s="361"/>
      <c r="DIR4" s="361"/>
      <c r="DIS4" s="361"/>
      <c r="DIT4" s="361"/>
      <c r="DIU4" s="361"/>
      <c r="DIV4" s="361"/>
      <c r="DIW4" s="361"/>
      <c r="DIX4" s="361"/>
      <c r="DIY4" s="361"/>
      <c r="DIZ4" s="361"/>
      <c r="DJA4" s="361"/>
      <c r="DJB4" s="361"/>
      <c r="DJC4" s="361"/>
      <c r="DJD4" s="361"/>
      <c r="DJE4" s="361"/>
      <c r="DJF4" s="361"/>
      <c r="DJG4" s="361"/>
      <c r="DJH4" s="361"/>
      <c r="DJI4" s="361"/>
      <c r="DJJ4" s="361"/>
      <c r="DJK4" s="361"/>
      <c r="DJL4" s="361"/>
      <c r="DJM4" s="361"/>
      <c r="DJN4" s="361"/>
      <c r="DJO4" s="361"/>
      <c r="DJP4" s="361"/>
      <c r="DJQ4" s="361"/>
      <c r="DJR4" s="361"/>
      <c r="DJS4" s="361"/>
      <c r="DJT4" s="361"/>
      <c r="DJU4" s="361"/>
      <c r="DJV4" s="361"/>
      <c r="DJW4" s="361"/>
      <c r="DJX4" s="361"/>
      <c r="DJY4" s="361"/>
      <c r="DJZ4" s="361"/>
      <c r="DKA4" s="361"/>
      <c r="DKB4" s="361"/>
      <c r="DKC4" s="361"/>
      <c r="DKD4" s="361"/>
      <c r="DKE4" s="361"/>
      <c r="DKF4" s="361"/>
      <c r="DKG4" s="361"/>
      <c r="DKH4" s="361"/>
      <c r="DKI4" s="361"/>
      <c r="DKJ4" s="361"/>
      <c r="DKK4" s="361"/>
      <c r="DKL4" s="361"/>
      <c r="DKM4" s="361"/>
      <c r="DKN4" s="361"/>
      <c r="DKO4" s="361"/>
      <c r="DKP4" s="361"/>
      <c r="DKQ4" s="361"/>
      <c r="DKR4" s="361"/>
      <c r="DKS4" s="361"/>
      <c r="DKT4" s="361"/>
      <c r="DKU4" s="361"/>
      <c r="DKV4" s="361"/>
      <c r="DKW4" s="361"/>
      <c r="DKX4" s="361"/>
      <c r="DKY4" s="361"/>
      <c r="DKZ4" s="361"/>
      <c r="DLA4" s="361"/>
      <c r="DLB4" s="361"/>
      <c r="DLC4" s="361"/>
      <c r="DLD4" s="361"/>
      <c r="DLE4" s="361"/>
      <c r="DLF4" s="361"/>
      <c r="DLG4" s="361"/>
      <c r="DLH4" s="361"/>
      <c r="DLI4" s="361"/>
      <c r="DLJ4" s="361"/>
      <c r="DLK4" s="361"/>
      <c r="DLL4" s="361"/>
      <c r="DLM4" s="361"/>
      <c r="DLN4" s="361"/>
      <c r="DLO4" s="361"/>
      <c r="DLP4" s="361"/>
      <c r="DLQ4" s="361"/>
      <c r="DLR4" s="361"/>
      <c r="DLS4" s="361"/>
      <c r="DLT4" s="361"/>
      <c r="DLU4" s="361"/>
      <c r="DLV4" s="361"/>
      <c r="DLW4" s="361"/>
      <c r="DLX4" s="361"/>
      <c r="DLY4" s="361"/>
      <c r="DLZ4" s="361"/>
      <c r="DMA4" s="361"/>
      <c r="DMB4" s="361"/>
      <c r="DMC4" s="361"/>
      <c r="DMD4" s="361"/>
      <c r="DME4" s="361"/>
      <c r="DMF4" s="361"/>
      <c r="DMG4" s="361"/>
      <c r="DMH4" s="361"/>
      <c r="DMI4" s="361"/>
      <c r="DMJ4" s="361"/>
      <c r="DMK4" s="361"/>
      <c r="DML4" s="361"/>
      <c r="DMM4" s="361"/>
      <c r="DMN4" s="361"/>
      <c r="DMO4" s="361"/>
      <c r="DMP4" s="361"/>
      <c r="DMQ4" s="361"/>
      <c r="DMR4" s="361"/>
      <c r="DMS4" s="361"/>
      <c r="DMT4" s="361"/>
      <c r="DMU4" s="361"/>
      <c r="DMV4" s="361"/>
      <c r="DMW4" s="361"/>
      <c r="DMX4" s="361"/>
      <c r="DMY4" s="361"/>
      <c r="DMZ4" s="361"/>
      <c r="DNA4" s="361"/>
      <c r="DNB4" s="361"/>
      <c r="DNC4" s="361"/>
      <c r="DND4" s="361"/>
      <c r="DNE4" s="361"/>
      <c r="DNF4" s="361"/>
      <c r="DNG4" s="361"/>
      <c r="DNH4" s="361"/>
      <c r="DNI4" s="361"/>
      <c r="DNJ4" s="361"/>
      <c r="DNK4" s="361"/>
      <c r="DNL4" s="361"/>
      <c r="DNM4" s="361"/>
      <c r="DNN4" s="361"/>
      <c r="DNO4" s="361"/>
      <c r="DNP4" s="361"/>
      <c r="DNQ4" s="361"/>
      <c r="DNR4" s="361"/>
      <c r="DNS4" s="361"/>
      <c r="DNT4" s="361"/>
      <c r="DNU4" s="361"/>
      <c r="DNV4" s="361"/>
      <c r="DNW4" s="361"/>
      <c r="DNX4" s="361"/>
      <c r="DNY4" s="361"/>
      <c r="DNZ4" s="361"/>
      <c r="DOA4" s="361"/>
      <c r="DOB4" s="361"/>
      <c r="DOC4" s="361"/>
      <c r="DOD4" s="361"/>
      <c r="DOE4" s="361"/>
      <c r="DOF4" s="361"/>
      <c r="DOG4" s="361"/>
      <c r="DOH4" s="361"/>
      <c r="DOI4" s="361"/>
      <c r="DOJ4" s="361"/>
      <c r="DOK4" s="361"/>
      <c r="DOL4" s="361"/>
      <c r="DOM4" s="361"/>
      <c r="DON4" s="361"/>
      <c r="DOO4" s="361"/>
      <c r="DOP4" s="361"/>
      <c r="DOQ4" s="361"/>
      <c r="DOR4" s="361"/>
      <c r="DOS4" s="361"/>
      <c r="DOT4" s="361"/>
      <c r="DOU4" s="361"/>
      <c r="DOV4" s="361"/>
      <c r="DOW4" s="361"/>
      <c r="DOX4" s="361"/>
      <c r="DOY4" s="361"/>
      <c r="DOZ4" s="361"/>
      <c r="DPA4" s="361"/>
      <c r="DPB4" s="361"/>
      <c r="DPC4" s="361"/>
      <c r="DPD4" s="361"/>
      <c r="DPE4" s="361"/>
      <c r="DPF4" s="361"/>
      <c r="DPG4" s="361"/>
      <c r="DPH4" s="361"/>
      <c r="DPI4" s="361"/>
      <c r="DPJ4" s="361"/>
      <c r="DPK4" s="361"/>
      <c r="DPL4" s="361"/>
      <c r="DPM4" s="361"/>
      <c r="DPN4" s="361"/>
      <c r="DPO4" s="361"/>
      <c r="DPP4" s="361"/>
      <c r="DPQ4" s="361"/>
      <c r="DPR4" s="361"/>
      <c r="DPS4" s="361"/>
      <c r="DPT4" s="361"/>
      <c r="DPU4" s="361"/>
      <c r="DPV4" s="361"/>
      <c r="DPW4" s="361"/>
      <c r="DPX4" s="361"/>
      <c r="DPY4" s="361"/>
      <c r="DPZ4" s="361"/>
      <c r="DQA4" s="361"/>
      <c r="DQB4" s="361"/>
      <c r="DQC4" s="361"/>
      <c r="DQD4" s="361"/>
      <c r="DQE4" s="361"/>
      <c r="DQF4" s="361"/>
      <c r="DQG4" s="361"/>
      <c r="DQH4" s="361"/>
      <c r="DQI4" s="361"/>
      <c r="DQJ4" s="361"/>
      <c r="DQK4" s="361"/>
      <c r="DQL4" s="361"/>
      <c r="DQM4" s="361"/>
      <c r="DQN4" s="361"/>
      <c r="DQO4" s="361"/>
      <c r="DQP4" s="361"/>
      <c r="DQQ4" s="361"/>
      <c r="DQR4" s="361"/>
      <c r="DQS4" s="361"/>
      <c r="DQT4" s="361"/>
      <c r="DQU4" s="361"/>
      <c r="DQV4" s="361"/>
      <c r="DQW4" s="361"/>
      <c r="DQX4" s="361"/>
      <c r="DQY4" s="361"/>
      <c r="DQZ4" s="361"/>
      <c r="DRA4" s="361"/>
      <c r="DRB4" s="361"/>
      <c r="DRC4" s="361"/>
      <c r="DRD4" s="361"/>
      <c r="DRE4" s="361"/>
      <c r="DRF4" s="361"/>
      <c r="DRG4" s="361"/>
      <c r="DRH4" s="361"/>
      <c r="DRI4" s="361"/>
      <c r="DRJ4" s="361"/>
      <c r="DRK4" s="361"/>
      <c r="DRL4" s="361"/>
      <c r="DRM4" s="361"/>
      <c r="DRN4" s="361"/>
      <c r="DRO4" s="361"/>
      <c r="DRP4" s="361"/>
      <c r="DRQ4" s="361"/>
      <c r="DRR4" s="361"/>
      <c r="DRS4" s="361"/>
      <c r="DRT4" s="361"/>
      <c r="DRU4" s="361"/>
      <c r="DRV4" s="361"/>
      <c r="DRW4" s="361"/>
      <c r="DRX4" s="361"/>
      <c r="DRY4" s="361"/>
      <c r="DRZ4" s="361"/>
      <c r="DSA4" s="361"/>
      <c r="DSB4" s="361"/>
      <c r="DSC4" s="361"/>
      <c r="DSD4" s="361"/>
      <c r="DSE4" s="361"/>
      <c r="DSF4" s="361"/>
      <c r="DSG4" s="361"/>
      <c r="DSH4" s="361"/>
      <c r="DSI4" s="361"/>
      <c r="DSJ4" s="361"/>
      <c r="DSK4" s="361"/>
      <c r="DSL4" s="361"/>
      <c r="DSM4" s="361"/>
      <c r="DSN4" s="361"/>
      <c r="DSO4" s="361"/>
      <c r="DSP4" s="361"/>
      <c r="DSQ4" s="361"/>
      <c r="DSR4" s="361"/>
      <c r="DSS4" s="361"/>
      <c r="DST4" s="361"/>
      <c r="DSU4" s="361"/>
      <c r="DSV4" s="361"/>
      <c r="DSW4" s="361"/>
      <c r="DSX4" s="361"/>
      <c r="DSY4" s="361"/>
      <c r="DSZ4" s="361"/>
      <c r="DTA4" s="361"/>
      <c r="DTB4" s="361"/>
      <c r="DTC4" s="361"/>
      <c r="DTD4" s="361"/>
      <c r="DTE4" s="361"/>
      <c r="DTF4" s="361"/>
      <c r="DTG4" s="361"/>
      <c r="DTH4" s="361"/>
      <c r="DTI4" s="361"/>
      <c r="DTJ4" s="361"/>
      <c r="DTK4" s="361"/>
      <c r="DTL4" s="361"/>
      <c r="DTM4" s="361"/>
      <c r="DTN4" s="361"/>
      <c r="DTO4" s="361"/>
      <c r="DTP4" s="361"/>
      <c r="DTQ4" s="361"/>
      <c r="DTR4" s="361"/>
      <c r="DTS4" s="361"/>
      <c r="DTT4" s="361"/>
      <c r="DTU4" s="361"/>
      <c r="DTV4" s="361"/>
      <c r="DTW4" s="361"/>
      <c r="DTX4" s="361"/>
      <c r="DTY4" s="361"/>
      <c r="DTZ4" s="361"/>
      <c r="DUA4" s="361"/>
      <c r="DUB4" s="361"/>
      <c r="DUC4" s="361"/>
      <c r="DUD4" s="361"/>
      <c r="DUE4" s="361"/>
      <c r="DUF4" s="361"/>
      <c r="DUG4" s="361"/>
      <c r="DUH4" s="361"/>
      <c r="DUI4" s="361"/>
      <c r="DUJ4" s="361"/>
      <c r="DUK4" s="361"/>
      <c r="DUL4" s="361"/>
      <c r="DUM4" s="361"/>
      <c r="DUN4" s="361"/>
      <c r="DUO4" s="361"/>
      <c r="DUP4" s="361"/>
      <c r="DUQ4" s="361"/>
      <c r="DUR4" s="361"/>
      <c r="DUS4" s="361"/>
      <c r="DUT4" s="361"/>
      <c r="DUU4" s="361"/>
      <c r="DUV4" s="361"/>
      <c r="DUW4" s="361"/>
      <c r="DUX4" s="361"/>
      <c r="DUY4" s="361"/>
      <c r="DUZ4" s="361"/>
      <c r="DVA4" s="361"/>
      <c r="DVB4" s="361"/>
      <c r="DVC4" s="361"/>
      <c r="DVD4" s="361"/>
      <c r="DVE4" s="361"/>
      <c r="DVF4" s="361"/>
      <c r="DVG4" s="361"/>
      <c r="DVH4" s="361"/>
      <c r="DVI4" s="361"/>
      <c r="DVJ4" s="361"/>
      <c r="DVK4" s="361"/>
      <c r="DVL4" s="361"/>
      <c r="DVM4" s="361"/>
      <c r="DVN4" s="361"/>
      <c r="DVO4" s="361"/>
      <c r="DVP4" s="361"/>
      <c r="DVQ4" s="361"/>
      <c r="DVR4" s="361"/>
      <c r="DVS4" s="361"/>
      <c r="DVT4" s="361"/>
      <c r="DVU4" s="361"/>
      <c r="DVV4" s="361"/>
      <c r="DVW4" s="361"/>
      <c r="DVX4" s="361"/>
      <c r="DVY4" s="361"/>
      <c r="DVZ4" s="361"/>
      <c r="DWA4" s="361"/>
      <c r="DWB4" s="361"/>
      <c r="DWC4" s="361"/>
      <c r="DWD4" s="361"/>
      <c r="DWE4" s="361"/>
      <c r="DWF4" s="361"/>
      <c r="DWG4" s="361"/>
      <c r="DWH4" s="361"/>
      <c r="DWI4" s="361"/>
      <c r="DWJ4" s="361"/>
      <c r="DWK4" s="361"/>
      <c r="DWL4" s="361"/>
      <c r="DWM4" s="361"/>
      <c r="DWN4" s="361"/>
      <c r="DWO4" s="361"/>
      <c r="DWP4" s="361"/>
      <c r="DWQ4" s="361"/>
      <c r="DWR4" s="361"/>
      <c r="DWS4" s="361"/>
      <c r="DWT4" s="361"/>
      <c r="DWU4" s="361"/>
      <c r="DWV4" s="361"/>
      <c r="DWW4" s="361"/>
      <c r="DWX4" s="361"/>
      <c r="DWY4" s="361"/>
      <c r="DWZ4" s="361"/>
      <c r="DXA4" s="361"/>
      <c r="DXB4" s="361"/>
      <c r="DXC4" s="361"/>
      <c r="DXD4" s="361"/>
      <c r="DXE4" s="361"/>
      <c r="DXF4" s="361"/>
      <c r="DXG4" s="361"/>
      <c r="DXH4" s="361"/>
      <c r="DXI4" s="361"/>
      <c r="DXJ4" s="361"/>
      <c r="DXK4" s="361"/>
      <c r="DXL4" s="361"/>
      <c r="DXM4" s="361"/>
      <c r="DXN4" s="361"/>
      <c r="DXO4" s="361"/>
      <c r="DXP4" s="361"/>
      <c r="DXQ4" s="361"/>
      <c r="DXR4" s="361"/>
      <c r="DXS4" s="361"/>
      <c r="DXT4" s="361"/>
      <c r="DXU4" s="361"/>
      <c r="DXV4" s="361"/>
      <c r="DXW4" s="361"/>
      <c r="DXX4" s="361"/>
      <c r="DXY4" s="361"/>
      <c r="DXZ4" s="361"/>
      <c r="DYA4" s="361"/>
      <c r="DYB4" s="361"/>
      <c r="DYC4" s="361"/>
      <c r="DYD4" s="361"/>
      <c r="DYE4" s="361"/>
      <c r="DYF4" s="361"/>
      <c r="DYG4" s="361"/>
      <c r="DYH4" s="361"/>
      <c r="DYI4" s="361"/>
      <c r="DYJ4" s="361"/>
      <c r="DYK4" s="361"/>
      <c r="DYL4" s="361"/>
      <c r="DYM4" s="361"/>
      <c r="DYN4" s="361"/>
      <c r="DYO4" s="361"/>
      <c r="DYP4" s="361"/>
      <c r="DYQ4" s="361"/>
      <c r="DYR4" s="361"/>
      <c r="DYS4" s="361"/>
      <c r="DYT4" s="361"/>
      <c r="DYU4" s="361"/>
      <c r="DYV4" s="361"/>
      <c r="DYW4" s="361"/>
      <c r="DYX4" s="361"/>
      <c r="DYY4" s="361"/>
      <c r="DYZ4" s="361"/>
      <c r="DZA4" s="361"/>
      <c r="DZB4" s="361"/>
      <c r="DZC4" s="361"/>
      <c r="DZD4" s="361"/>
      <c r="DZE4" s="361"/>
      <c r="DZF4" s="361"/>
      <c r="DZG4" s="361"/>
      <c r="DZH4" s="361"/>
      <c r="DZI4" s="361"/>
      <c r="DZJ4" s="361"/>
      <c r="DZK4" s="361"/>
      <c r="DZL4" s="361"/>
      <c r="DZM4" s="361"/>
      <c r="DZN4" s="361"/>
      <c r="DZO4" s="361"/>
      <c r="DZP4" s="361"/>
      <c r="DZQ4" s="361"/>
      <c r="DZR4" s="361"/>
      <c r="DZS4" s="361"/>
      <c r="DZT4" s="361"/>
      <c r="DZU4" s="361"/>
      <c r="DZV4" s="361"/>
      <c r="DZW4" s="361"/>
      <c r="DZX4" s="361"/>
      <c r="DZY4" s="361"/>
      <c r="DZZ4" s="361"/>
      <c r="EAA4" s="361"/>
      <c r="EAB4" s="361"/>
      <c r="EAC4" s="361"/>
      <c r="EAD4" s="361"/>
      <c r="EAE4" s="361"/>
      <c r="EAF4" s="361"/>
      <c r="EAG4" s="361"/>
      <c r="EAH4" s="361"/>
      <c r="EAI4" s="361"/>
      <c r="EAJ4" s="361"/>
      <c r="EAK4" s="361"/>
      <c r="EAL4" s="361"/>
      <c r="EAM4" s="361"/>
      <c r="EAN4" s="361"/>
      <c r="EAO4" s="361"/>
      <c r="EAP4" s="361"/>
      <c r="EAQ4" s="361"/>
      <c r="EAR4" s="361"/>
      <c r="EAS4" s="361"/>
      <c r="EAT4" s="361"/>
      <c r="EAU4" s="361"/>
      <c r="EAV4" s="361"/>
      <c r="EAW4" s="361"/>
      <c r="EAX4" s="361"/>
      <c r="EAY4" s="361"/>
      <c r="EAZ4" s="361"/>
      <c r="EBA4" s="361"/>
      <c r="EBB4" s="361"/>
      <c r="EBC4" s="361"/>
      <c r="EBD4" s="361"/>
      <c r="EBE4" s="361"/>
      <c r="EBF4" s="361"/>
      <c r="EBG4" s="361"/>
      <c r="EBH4" s="361"/>
      <c r="EBI4" s="361"/>
      <c r="EBJ4" s="361"/>
      <c r="EBK4" s="361"/>
      <c r="EBL4" s="361"/>
      <c r="EBM4" s="361"/>
      <c r="EBN4" s="361"/>
      <c r="EBO4" s="361"/>
      <c r="EBP4" s="361"/>
      <c r="EBQ4" s="361"/>
      <c r="EBR4" s="361"/>
      <c r="EBS4" s="361"/>
      <c r="EBT4" s="361"/>
      <c r="EBU4" s="361"/>
      <c r="EBV4" s="361"/>
      <c r="EBW4" s="361"/>
      <c r="EBX4" s="361"/>
      <c r="EBY4" s="361"/>
      <c r="EBZ4" s="361"/>
      <c r="ECA4" s="361"/>
      <c r="ECB4" s="361"/>
      <c r="ECC4" s="361"/>
      <c r="ECD4" s="361"/>
      <c r="ECE4" s="361"/>
      <c r="ECF4" s="361"/>
      <c r="ECG4" s="361"/>
      <c r="ECH4" s="361"/>
      <c r="ECI4" s="361"/>
      <c r="ECJ4" s="361"/>
      <c r="ECK4" s="361"/>
      <c r="ECL4" s="361"/>
      <c r="ECM4" s="361"/>
      <c r="ECN4" s="361"/>
      <c r="ECO4" s="361"/>
      <c r="ECP4" s="361"/>
      <c r="ECQ4" s="361"/>
      <c r="ECR4" s="361"/>
      <c r="ECS4" s="361"/>
      <c r="ECT4" s="361"/>
      <c r="ECU4" s="361"/>
      <c r="ECV4" s="361"/>
      <c r="ECW4" s="361"/>
      <c r="ECX4" s="361"/>
      <c r="ECY4" s="361"/>
      <c r="ECZ4" s="361"/>
      <c r="EDA4" s="361"/>
      <c r="EDB4" s="361"/>
      <c r="EDC4" s="361"/>
      <c r="EDD4" s="361"/>
      <c r="EDE4" s="361"/>
      <c r="EDF4" s="361"/>
      <c r="EDG4" s="361"/>
      <c r="EDH4" s="361"/>
      <c r="EDI4" s="361"/>
      <c r="EDJ4" s="361"/>
      <c r="EDK4" s="361"/>
      <c r="EDL4" s="361"/>
      <c r="EDM4" s="361"/>
      <c r="EDN4" s="361"/>
      <c r="EDO4" s="361"/>
      <c r="EDP4" s="361"/>
      <c r="EDQ4" s="361"/>
      <c r="EDR4" s="361"/>
      <c r="EDS4" s="361"/>
      <c r="EDT4" s="361"/>
      <c r="EDU4" s="361"/>
      <c r="EDV4" s="361"/>
      <c r="EDW4" s="361"/>
      <c r="EDX4" s="361"/>
      <c r="EDY4" s="361"/>
      <c r="EDZ4" s="361"/>
      <c r="EEA4" s="361"/>
      <c r="EEB4" s="361"/>
      <c r="EEC4" s="361"/>
      <c r="EED4" s="361"/>
      <c r="EEE4" s="361"/>
      <c r="EEF4" s="361"/>
      <c r="EEG4" s="361"/>
      <c r="EEH4" s="361"/>
      <c r="EEI4" s="361"/>
      <c r="EEJ4" s="361"/>
      <c r="EEK4" s="361"/>
      <c r="EEL4" s="361"/>
      <c r="EEM4" s="361"/>
      <c r="EEN4" s="361"/>
      <c r="EEO4" s="361"/>
      <c r="EEP4" s="361"/>
      <c r="EEQ4" s="361"/>
      <c r="EER4" s="361"/>
      <c r="EES4" s="361"/>
      <c r="EET4" s="361"/>
      <c r="EEU4" s="361"/>
      <c r="EEV4" s="361"/>
      <c r="EEW4" s="361"/>
      <c r="EEX4" s="361"/>
      <c r="EEY4" s="361"/>
      <c r="EEZ4" s="361"/>
      <c r="EFA4" s="361"/>
      <c r="EFB4" s="361"/>
      <c r="EFC4" s="361"/>
      <c r="EFD4" s="361"/>
      <c r="EFE4" s="361"/>
      <c r="EFF4" s="361"/>
      <c r="EFG4" s="361"/>
      <c r="EFH4" s="361"/>
      <c r="EFI4" s="361"/>
      <c r="EFJ4" s="361"/>
      <c r="EFK4" s="361"/>
      <c r="EFL4" s="361"/>
      <c r="EFM4" s="361"/>
      <c r="EFN4" s="361"/>
      <c r="EFO4" s="361"/>
      <c r="EFP4" s="361"/>
      <c r="EFQ4" s="361"/>
      <c r="EFR4" s="361"/>
      <c r="EFS4" s="361"/>
      <c r="EFT4" s="361"/>
      <c r="EFU4" s="361"/>
      <c r="EFV4" s="361"/>
      <c r="EFW4" s="361"/>
      <c r="EFX4" s="361"/>
      <c r="EFY4" s="361"/>
      <c r="EFZ4" s="361"/>
      <c r="EGA4" s="361"/>
      <c r="EGB4" s="361"/>
      <c r="EGC4" s="361"/>
      <c r="EGD4" s="361"/>
      <c r="EGE4" s="361"/>
      <c r="EGF4" s="361"/>
      <c r="EGG4" s="361"/>
      <c r="EGH4" s="361"/>
      <c r="EGI4" s="361"/>
      <c r="EGJ4" s="361"/>
      <c r="EGK4" s="361"/>
      <c r="EGL4" s="361"/>
      <c r="EGM4" s="361"/>
      <c r="EGN4" s="361"/>
      <c r="EGO4" s="361"/>
      <c r="EGP4" s="361"/>
      <c r="EGQ4" s="361"/>
      <c r="EGR4" s="361"/>
      <c r="EGS4" s="361"/>
      <c r="EGT4" s="361"/>
      <c r="EGU4" s="361"/>
      <c r="EGV4" s="361"/>
      <c r="EGW4" s="361"/>
      <c r="EGX4" s="361"/>
      <c r="EGY4" s="361"/>
      <c r="EGZ4" s="361"/>
      <c r="EHA4" s="361"/>
      <c r="EHB4" s="361"/>
      <c r="EHC4" s="361"/>
      <c r="EHD4" s="361"/>
      <c r="EHE4" s="361"/>
      <c r="EHF4" s="361"/>
      <c r="EHG4" s="361"/>
      <c r="EHH4" s="361"/>
      <c r="EHI4" s="361"/>
      <c r="EHJ4" s="361"/>
      <c r="EHK4" s="361"/>
      <c r="EHL4" s="361"/>
      <c r="EHM4" s="361"/>
      <c r="EHN4" s="361"/>
      <c r="EHO4" s="361"/>
      <c r="EHP4" s="361"/>
      <c r="EHQ4" s="361"/>
      <c r="EHR4" s="361"/>
      <c r="EHS4" s="361"/>
      <c r="EHT4" s="361"/>
      <c r="EHU4" s="361"/>
      <c r="EHV4" s="361"/>
      <c r="EHW4" s="361"/>
      <c r="EHX4" s="361"/>
      <c r="EHY4" s="361"/>
      <c r="EHZ4" s="361"/>
      <c r="EIA4" s="361"/>
      <c r="EIB4" s="361"/>
      <c r="EIC4" s="361"/>
      <c r="EID4" s="361"/>
      <c r="EIE4" s="361"/>
      <c r="EIF4" s="361"/>
      <c r="EIG4" s="361"/>
      <c r="EIH4" s="361"/>
      <c r="EII4" s="361"/>
      <c r="EIJ4" s="361"/>
      <c r="EIK4" s="361"/>
      <c r="EIL4" s="361"/>
      <c r="EIM4" s="361"/>
      <c r="EIN4" s="361"/>
      <c r="EIO4" s="361"/>
      <c r="EIP4" s="361"/>
      <c r="EIQ4" s="361"/>
      <c r="EIR4" s="361"/>
      <c r="EIS4" s="361"/>
      <c r="EIT4" s="361"/>
      <c r="EIU4" s="361"/>
      <c r="EIV4" s="361"/>
      <c r="EIW4" s="361"/>
      <c r="EIX4" s="361"/>
      <c r="EIY4" s="361"/>
      <c r="EIZ4" s="361"/>
      <c r="EJA4" s="361"/>
      <c r="EJB4" s="361"/>
      <c r="EJC4" s="361"/>
      <c r="EJD4" s="361"/>
      <c r="EJE4" s="361"/>
      <c r="EJF4" s="361"/>
      <c r="EJG4" s="361"/>
      <c r="EJH4" s="361"/>
      <c r="EJI4" s="361"/>
      <c r="EJJ4" s="361"/>
      <c r="EJK4" s="361"/>
      <c r="EJL4" s="361"/>
      <c r="EJM4" s="361"/>
      <c r="EJN4" s="361"/>
      <c r="EJO4" s="361"/>
      <c r="EJP4" s="361"/>
      <c r="EJQ4" s="361"/>
      <c r="EJR4" s="361"/>
      <c r="EJS4" s="361"/>
      <c r="EJT4" s="361"/>
      <c r="EJU4" s="361"/>
      <c r="EJV4" s="361"/>
      <c r="EJW4" s="361"/>
      <c r="EJX4" s="361"/>
      <c r="EJY4" s="361"/>
      <c r="EJZ4" s="361"/>
      <c r="EKA4" s="361"/>
      <c r="EKB4" s="361"/>
      <c r="EKC4" s="361"/>
      <c r="EKD4" s="361"/>
      <c r="EKE4" s="361"/>
      <c r="EKF4" s="361"/>
      <c r="EKG4" s="361"/>
      <c r="EKH4" s="361"/>
      <c r="EKI4" s="361"/>
      <c r="EKJ4" s="361"/>
      <c r="EKK4" s="361"/>
      <c r="EKL4" s="361"/>
      <c r="EKM4" s="361"/>
      <c r="EKN4" s="361"/>
      <c r="EKO4" s="361"/>
      <c r="EKP4" s="361"/>
      <c r="EKQ4" s="361"/>
      <c r="EKR4" s="361"/>
      <c r="EKS4" s="361"/>
      <c r="EKT4" s="361"/>
      <c r="EKU4" s="361"/>
      <c r="EKV4" s="361"/>
      <c r="EKW4" s="361"/>
      <c r="EKX4" s="361"/>
      <c r="EKY4" s="361"/>
      <c r="EKZ4" s="361"/>
      <c r="ELA4" s="361"/>
      <c r="ELB4" s="361"/>
      <c r="ELC4" s="361"/>
      <c r="ELD4" s="361"/>
      <c r="ELE4" s="361"/>
      <c r="ELF4" s="361"/>
      <c r="ELG4" s="361"/>
      <c r="ELH4" s="361"/>
      <c r="ELI4" s="361"/>
      <c r="ELJ4" s="361"/>
      <c r="ELK4" s="361"/>
      <c r="ELL4" s="361"/>
      <c r="ELM4" s="361"/>
      <c r="ELN4" s="361"/>
      <c r="ELO4" s="361"/>
      <c r="ELP4" s="361"/>
      <c r="ELQ4" s="361"/>
      <c r="ELR4" s="361"/>
      <c r="ELS4" s="361"/>
      <c r="ELT4" s="361"/>
      <c r="ELU4" s="361"/>
      <c r="ELV4" s="361"/>
      <c r="ELW4" s="361"/>
      <c r="ELX4" s="361"/>
      <c r="ELY4" s="361"/>
      <c r="ELZ4" s="361"/>
      <c r="EMA4" s="361"/>
      <c r="EMB4" s="361"/>
      <c r="EMC4" s="361"/>
      <c r="EMD4" s="361"/>
      <c r="EME4" s="361"/>
      <c r="EMF4" s="361"/>
      <c r="EMG4" s="361"/>
      <c r="EMH4" s="361"/>
      <c r="EMI4" s="361"/>
      <c r="EMJ4" s="361"/>
      <c r="EMK4" s="361"/>
      <c r="EML4" s="361"/>
      <c r="EMM4" s="361"/>
      <c r="EMN4" s="361"/>
      <c r="EMO4" s="361"/>
      <c r="EMP4" s="361"/>
      <c r="EMQ4" s="361"/>
      <c r="EMR4" s="361"/>
      <c r="EMS4" s="361"/>
      <c r="EMT4" s="361"/>
      <c r="EMU4" s="361"/>
      <c r="EMV4" s="361"/>
      <c r="EMW4" s="361"/>
      <c r="EMX4" s="361"/>
      <c r="EMY4" s="361"/>
      <c r="EMZ4" s="361"/>
      <c r="ENA4" s="361"/>
      <c r="ENB4" s="361"/>
      <c r="ENC4" s="361"/>
      <c r="END4" s="361"/>
      <c r="ENE4" s="361"/>
      <c r="ENF4" s="361"/>
      <c r="ENG4" s="361"/>
      <c r="ENH4" s="361"/>
      <c r="ENI4" s="361"/>
      <c r="ENJ4" s="361"/>
      <c r="ENK4" s="361"/>
      <c r="ENL4" s="361"/>
      <c r="ENM4" s="361"/>
      <c r="ENN4" s="361"/>
      <c r="ENO4" s="361"/>
      <c r="ENP4" s="361"/>
      <c r="ENQ4" s="361"/>
      <c r="ENR4" s="361"/>
      <c r="ENS4" s="361"/>
      <c r="ENT4" s="361"/>
      <c r="ENU4" s="361"/>
      <c r="ENV4" s="361"/>
      <c r="ENW4" s="361"/>
      <c r="ENX4" s="361"/>
      <c r="ENY4" s="361"/>
      <c r="ENZ4" s="361"/>
      <c r="EOA4" s="361"/>
      <c r="EOB4" s="361"/>
      <c r="EOC4" s="361"/>
      <c r="EOD4" s="361"/>
      <c r="EOE4" s="361"/>
      <c r="EOF4" s="361"/>
      <c r="EOG4" s="361"/>
      <c r="EOH4" s="361"/>
      <c r="EOI4" s="361"/>
      <c r="EOJ4" s="361"/>
      <c r="EOK4" s="361"/>
      <c r="EOL4" s="361"/>
      <c r="EOM4" s="361"/>
      <c r="EON4" s="361"/>
      <c r="EOO4" s="361"/>
      <c r="EOP4" s="361"/>
      <c r="EOQ4" s="361"/>
      <c r="EOR4" s="361"/>
      <c r="EOS4" s="361"/>
      <c r="EOT4" s="361"/>
      <c r="EOU4" s="361"/>
      <c r="EOV4" s="361"/>
      <c r="EOW4" s="361"/>
      <c r="EOX4" s="361"/>
      <c r="EOY4" s="361"/>
      <c r="EOZ4" s="361"/>
      <c r="EPA4" s="361"/>
      <c r="EPB4" s="361"/>
      <c r="EPC4" s="361"/>
      <c r="EPD4" s="361"/>
      <c r="EPE4" s="361"/>
      <c r="EPF4" s="361"/>
      <c r="EPG4" s="361"/>
      <c r="EPH4" s="361"/>
      <c r="EPI4" s="361"/>
      <c r="EPJ4" s="361"/>
      <c r="EPK4" s="361"/>
      <c r="EPL4" s="361"/>
      <c r="EPM4" s="361"/>
      <c r="EPN4" s="361"/>
      <c r="EPO4" s="361"/>
      <c r="EPP4" s="361"/>
      <c r="EPQ4" s="361"/>
      <c r="EPR4" s="361"/>
      <c r="EPS4" s="361"/>
      <c r="EPT4" s="361"/>
      <c r="EPU4" s="361"/>
      <c r="EPV4" s="361"/>
      <c r="EPW4" s="361"/>
      <c r="EPX4" s="361"/>
      <c r="EPY4" s="361"/>
      <c r="EPZ4" s="361"/>
      <c r="EQA4" s="361"/>
      <c r="EQB4" s="361"/>
      <c r="EQC4" s="361"/>
      <c r="EQD4" s="361"/>
      <c r="EQE4" s="361"/>
      <c r="EQF4" s="361"/>
      <c r="EQG4" s="361"/>
      <c r="EQH4" s="361"/>
      <c r="EQI4" s="361"/>
      <c r="EQJ4" s="361"/>
      <c r="EQK4" s="361"/>
      <c r="EQL4" s="361"/>
      <c r="EQM4" s="361"/>
      <c r="EQN4" s="361"/>
      <c r="EQO4" s="361"/>
      <c r="EQP4" s="361"/>
      <c r="EQQ4" s="361"/>
      <c r="EQR4" s="361"/>
      <c r="EQS4" s="361"/>
      <c r="EQT4" s="361"/>
      <c r="EQU4" s="361"/>
      <c r="EQV4" s="361"/>
      <c r="EQW4" s="361"/>
      <c r="EQX4" s="361"/>
      <c r="EQY4" s="361"/>
      <c r="EQZ4" s="361"/>
      <c r="ERA4" s="361"/>
      <c r="ERB4" s="361"/>
      <c r="ERC4" s="361"/>
      <c r="ERD4" s="361"/>
      <c r="ERE4" s="361"/>
      <c r="ERF4" s="361"/>
      <c r="ERG4" s="361"/>
      <c r="ERH4" s="361"/>
      <c r="ERI4" s="361"/>
      <c r="ERJ4" s="361"/>
      <c r="ERK4" s="361"/>
      <c r="ERL4" s="361"/>
      <c r="ERM4" s="361"/>
      <c r="ERN4" s="361"/>
      <c r="ERO4" s="361"/>
      <c r="ERP4" s="361"/>
      <c r="ERQ4" s="361"/>
      <c r="ERR4" s="361"/>
      <c r="ERS4" s="361"/>
      <c r="ERT4" s="361"/>
      <c r="ERU4" s="361"/>
      <c r="ERV4" s="361"/>
      <c r="ERW4" s="361"/>
      <c r="ERX4" s="361"/>
      <c r="ERY4" s="361"/>
      <c r="ERZ4" s="361"/>
      <c r="ESA4" s="361"/>
      <c r="ESB4" s="361"/>
      <c r="ESC4" s="361"/>
      <c r="ESD4" s="361"/>
      <c r="ESE4" s="361"/>
      <c r="ESF4" s="361"/>
      <c r="ESG4" s="361"/>
      <c r="ESH4" s="361"/>
      <c r="ESI4" s="361"/>
      <c r="ESJ4" s="361"/>
      <c r="ESK4" s="361"/>
      <c r="ESL4" s="361"/>
      <c r="ESM4" s="361"/>
      <c r="ESN4" s="361"/>
      <c r="ESO4" s="361"/>
      <c r="ESP4" s="361"/>
      <c r="ESQ4" s="361"/>
      <c r="ESR4" s="361"/>
      <c r="ESS4" s="361"/>
      <c r="EST4" s="361"/>
      <c r="ESU4" s="361"/>
      <c r="ESV4" s="361"/>
      <c r="ESW4" s="361"/>
      <c r="ESX4" s="361"/>
      <c r="ESY4" s="361"/>
      <c r="ESZ4" s="361"/>
      <c r="ETA4" s="361"/>
      <c r="ETB4" s="361"/>
      <c r="ETC4" s="361"/>
      <c r="ETD4" s="361"/>
      <c r="ETE4" s="361"/>
      <c r="ETF4" s="361"/>
      <c r="ETG4" s="361"/>
      <c r="ETH4" s="361"/>
      <c r="ETI4" s="361"/>
      <c r="ETJ4" s="361"/>
      <c r="ETK4" s="361"/>
      <c r="ETL4" s="361"/>
      <c r="ETM4" s="361"/>
      <c r="ETN4" s="361"/>
      <c r="ETO4" s="361"/>
      <c r="ETP4" s="361"/>
      <c r="ETQ4" s="361"/>
      <c r="ETR4" s="361"/>
      <c r="ETS4" s="361"/>
      <c r="ETT4" s="361"/>
      <c r="ETU4" s="361"/>
      <c r="ETV4" s="361"/>
      <c r="ETW4" s="361"/>
      <c r="ETX4" s="361"/>
      <c r="ETY4" s="361"/>
      <c r="ETZ4" s="361"/>
      <c r="EUA4" s="361"/>
      <c r="EUB4" s="361"/>
      <c r="EUC4" s="361"/>
      <c r="EUD4" s="361"/>
      <c r="EUE4" s="361"/>
      <c r="EUF4" s="361"/>
      <c r="EUG4" s="361"/>
      <c r="EUH4" s="361"/>
      <c r="EUI4" s="361"/>
      <c r="EUJ4" s="361"/>
      <c r="EUK4" s="361"/>
      <c r="EUL4" s="361"/>
      <c r="EUM4" s="361"/>
      <c r="EUN4" s="361"/>
      <c r="EUO4" s="361"/>
      <c r="EUP4" s="361"/>
      <c r="EUQ4" s="361"/>
      <c r="EUR4" s="361"/>
      <c r="EUS4" s="361"/>
      <c r="EUT4" s="361"/>
      <c r="EUU4" s="361"/>
      <c r="EUV4" s="361"/>
      <c r="EUW4" s="361"/>
      <c r="EUX4" s="361"/>
      <c r="EUY4" s="361"/>
      <c r="EUZ4" s="361"/>
      <c r="EVA4" s="361"/>
      <c r="EVB4" s="361"/>
      <c r="EVC4" s="361"/>
      <c r="EVD4" s="361"/>
      <c r="EVE4" s="361"/>
      <c r="EVF4" s="361"/>
      <c r="EVG4" s="361"/>
      <c r="EVH4" s="361"/>
      <c r="EVI4" s="361"/>
      <c r="EVJ4" s="361"/>
      <c r="EVK4" s="361"/>
      <c r="EVL4" s="361"/>
      <c r="EVM4" s="361"/>
      <c r="EVN4" s="361"/>
      <c r="EVO4" s="361"/>
      <c r="EVP4" s="361"/>
      <c r="EVQ4" s="361"/>
      <c r="EVR4" s="361"/>
      <c r="EVS4" s="361"/>
      <c r="EVT4" s="361"/>
      <c r="EVU4" s="361"/>
      <c r="EVV4" s="361"/>
      <c r="EVW4" s="361"/>
      <c r="EVX4" s="361"/>
      <c r="EVY4" s="361"/>
      <c r="EVZ4" s="361"/>
      <c r="EWA4" s="361"/>
      <c r="EWB4" s="361"/>
      <c r="EWC4" s="361"/>
      <c r="EWD4" s="361"/>
      <c r="EWE4" s="361"/>
      <c r="EWF4" s="361"/>
      <c r="EWG4" s="361"/>
      <c r="EWH4" s="361"/>
      <c r="EWI4" s="361"/>
      <c r="EWJ4" s="361"/>
      <c r="EWK4" s="361"/>
      <c r="EWL4" s="361"/>
      <c r="EWM4" s="361"/>
      <c r="EWN4" s="361"/>
      <c r="EWO4" s="361"/>
      <c r="EWP4" s="361"/>
      <c r="EWQ4" s="361"/>
      <c r="EWR4" s="361"/>
      <c r="EWS4" s="361"/>
      <c r="EWT4" s="361"/>
      <c r="EWU4" s="361"/>
      <c r="EWV4" s="361"/>
      <c r="EWW4" s="361"/>
      <c r="EWX4" s="361"/>
      <c r="EWY4" s="361"/>
      <c r="EWZ4" s="361"/>
      <c r="EXA4" s="361"/>
      <c r="EXB4" s="361"/>
      <c r="EXC4" s="361"/>
      <c r="EXD4" s="361"/>
      <c r="EXE4" s="361"/>
      <c r="EXF4" s="361"/>
      <c r="EXG4" s="361"/>
      <c r="EXH4" s="361"/>
      <c r="EXI4" s="361"/>
      <c r="EXJ4" s="361"/>
      <c r="EXK4" s="361"/>
      <c r="EXL4" s="361"/>
      <c r="EXM4" s="361"/>
      <c r="EXN4" s="361"/>
      <c r="EXO4" s="361"/>
      <c r="EXP4" s="361"/>
      <c r="EXQ4" s="361"/>
      <c r="EXR4" s="361"/>
      <c r="EXS4" s="361"/>
      <c r="EXT4" s="361"/>
      <c r="EXU4" s="361"/>
      <c r="EXV4" s="361"/>
      <c r="EXW4" s="361"/>
      <c r="EXX4" s="361"/>
      <c r="EXY4" s="361"/>
      <c r="EXZ4" s="361"/>
      <c r="EYA4" s="361"/>
      <c r="EYB4" s="361"/>
      <c r="EYC4" s="361"/>
      <c r="EYD4" s="361"/>
      <c r="EYE4" s="361"/>
      <c r="EYF4" s="361"/>
      <c r="EYG4" s="361"/>
      <c r="EYH4" s="361"/>
      <c r="EYI4" s="361"/>
      <c r="EYJ4" s="361"/>
      <c r="EYK4" s="361"/>
      <c r="EYL4" s="361"/>
      <c r="EYM4" s="361"/>
      <c r="EYN4" s="361"/>
      <c r="EYO4" s="361"/>
      <c r="EYP4" s="361"/>
      <c r="EYQ4" s="361"/>
      <c r="EYR4" s="361"/>
      <c r="EYS4" s="361"/>
      <c r="EYT4" s="361"/>
      <c r="EYU4" s="361"/>
      <c r="EYV4" s="361"/>
      <c r="EYW4" s="361"/>
      <c r="EYX4" s="361"/>
      <c r="EYY4" s="361"/>
      <c r="EYZ4" s="361"/>
      <c r="EZA4" s="361"/>
      <c r="EZB4" s="361"/>
      <c r="EZC4" s="361"/>
      <c r="EZD4" s="361"/>
      <c r="EZE4" s="361"/>
      <c r="EZF4" s="361"/>
      <c r="EZG4" s="361"/>
      <c r="EZH4" s="361"/>
      <c r="EZI4" s="361"/>
      <c r="EZJ4" s="361"/>
      <c r="EZK4" s="361"/>
      <c r="EZL4" s="361"/>
      <c r="EZM4" s="361"/>
      <c r="EZN4" s="361"/>
      <c r="EZO4" s="361"/>
      <c r="EZP4" s="361"/>
      <c r="EZQ4" s="361"/>
      <c r="EZR4" s="361"/>
      <c r="EZS4" s="361"/>
      <c r="EZT4" s="361"/>
      <c r="EZU4" s="361"/>
      <c r="EZV4" s="361"/>
      <c r="EZW4" s="361"/>
      <c r="EZX4" s="361"/>
      <c r="EZY4" s="361"/>
      <c r="EZZ4" s="361"/>
      <c r="FAA4" s="361"/>
      <c r="FAB4" s="361"/>
      <c r="FAC4" s="361"/>
      <c r="FAD4" s="361"/>
      <c r="FAE4" s="361"/>
      <c r="FAF4" s="361"/>
      <c r="FAG4" s="361"/>
      <c r="FAH4" s="361"/>
      <c r="FAI4" s="361"/>
      <c r="FAJ4" s="361"/>
      <c r="FAK4" s="361"/>
      <c r="FAL4" s="361"/>
      <c r="FAM4" s="361"/>
      <c r="FAN4" s="361"/>
      <c r="FAO4" s="361"/>
      <c r="FAP4" s="361"/>
      <c r="FAQ4" s="361"/>
      <c r="FAR4" s="361"/>
      <c r="FAS4" s="361"/>
      <c r="FAT4" s="361"/>
      <c r="FAU4" s="361"/>
      <c r="FAV4" s="361"/>
      <c r="FAW4" s="361"/>
      <c r="FAX4" s="361"/>
      <c r="FAY4" s="361"/>
      <c r="FAZ4" s="361"/>
      <c r="FBA4" s="361"/>
      <c r="FBB4" s="361"/>
      <c r="FBC4" s="361"/>
      <c r="FBD4" s="361"/>
      <c r="FBE4" s="361"/>
      <c r="FBF4" s="361"/>
      <c r="FBG4" s="361"/>
      <c r="FBH4" s="361"/>
      <c r="FBI4" s="361"/>
      <c r="FBJ4" s="361"/>
      <c r="FBK4" s="361"/>
      <c r="FBL4" s="361"/>
      <c r="FBM4" s="361"/>
      <c r="FBN4" s="361"/>
      <c r="FBO4" s="361"/>
      <c r="FBP4" s="361"/>
      <c r="FBQ4" s="361"/>
      <c r="FBR4" s="361"/>
      <c r="FBS4" s="361"/>
      <c r="FBT4" s="361"/>
      <c r="FBU4" s="361"/>
      <c r="FBV4" s="361"/>
      <c r="FBW4" s="361"/>
      <c r="FBX4" s="361"/>
      <c r="FBY4" s="361"/>
      <c r="FBZ4" s="361"/>
      <c r="FCA4" s="361"/>
      <c r="FCB4" s="361"/>
      <c r="FCC4" s="361"/>
      <c r="FCD4" s="361"/>
      <c r="FCE4" s="361"/>
      <c r="FCF4" s="361"/>
      <c r="FCG4" s="361"/>
      <c r="FCH4" s="361"/>
      <c r="FCI4" s="361"/>
      <c r="FCJ4" s="361"/>
      <c r="FCK4" s="361"/>
      <c r="FCL4" s="361"/>
      <c r="FCM4" s="361"/>
      <c r="FCN4" s="361"/>
      <c r="FCO4" s="361"/>
      <c r="FCP4" s="361"/>
      <c r="FCQ4" s="361"/>
      <c r="FCR4" s="361"/>
      <c r="FCS4" s="361"/>
      <c r="FCT4" s="361"/>
      <c r="FCU4" s="361"/>
      <c r="FCV4" s="361"/>
      <c r="FCW4" s="361"/>
      <c r="FCX4" s="361"/>
      <c r="FCY4" s="361"/>
      <c r="FCZ4" s="361"/>
      <c r="FDA4" s="361"/>
      <c r="FDB4" s="361"/>
      <c r="FDC4" s="361"/>
      <c r="FDD4" s="361"/>
      <c r="FDE4" s="361"/>
      <c r="FDF4" s="361"/>
      <c r="FDG4" s="361"/>
      <c r="FDH4" s="361"/>
      <c r="FDI4" s="361"/>
      <c r="FDJ4" s="361"/>
      <c r="FDK4" s="361"/>
      <c r="FDL4" s="361"/>
      <c r="FDM4" s="361"/>
      <c r="FDN4" s="361"/>
      <c r="FDO4" s="361"/>
      <c r="FDP4" s="361"/>
      <c r="FDQ4" s="361"/>
      <c r="FDR4" s="361"/>
      <c r="FDS4" s="361"/>
      <c r="FDT4" s="361"/>
      <c r="FDU4" s="361"/>
      <c r="FDV4" s="361"/>
      <c r="FDW4" s="361"/>
      <c r="FDX4" s="361"/>
      <c r="FDY4" s="361"/>
      <c r="FDZ4" s="361"/>
      <c r="FEA4" s="361"/>
      <c r="FEB4" s="361"/>
      <c r="FEC4" s="361"/>
      <c r="FED4" s="361"/>
      <c r="FEE4" s="361"/>
      <c r="FEF4" s="361"/>
      <c r="FEG4" s="361"/>
      <c r="FEH4" s="361"/>
      <c r="FEI4" s="361"/>
      <c r="FEJ4" s="361"/>
      <c r="FEK4" s="361"/>
      <c r="FEL4" s="361"/>
      <c r="FEM4" s="361"/>
      <c r="FEN4" s="361"/>
      <c r="FEO4" s="361"/>
      <c r="FEP4" s="361"/>
      <c r="FEQ4" s="361"/>
      <c r="FER4" s="361"/>
      <c r="FES4" s="361"/>
      <c r="FET4" s="361"/>
      <c r="FEU4" s="361"/>
      <c r="FEV4" s="361"/>
      <c r="FEW4" s="361"/>
      <c r="FEX4" s="361"/>
      <c r="FEY4" s="361"/>
      <c r="FEZ4" s="361"/>
      <c r="FFA4" s="361"/>
      <c r="FFB4" s="361"/>
      <c r="FFC4" s="361"/>
      <c r="FFD4" s="361"/>
      <c r="FFE4" s="361"/>
      <c r="FFF4" s="361"/>
      <c r="FFG4" s="361"/>
      <c r="FFH4" s="361"/>
      <c r="FFI4" s="361"/>
      <c r="FFJ4" s="361"/>
      <c r="FFK4" s="361"/>
      <c r="FFL4" s="361"/>
      <c r="FFM4" s="361"/>
      <c r="FFN4" s="361"/>
      <c r="FFO4" s="361"/>
      <c r="FFP4" s="361"/>
      <c r="FFQ4" s="361"/>
      <c r="FFR4" s="361"/>
      <c r="FFS4" s="361"/>
      <c r="FFT4" s="361"/>
      <c r="FFU4" s="361"/>
      <c r="FFV4" s="361"/>
      <c r="FFW4" s="361"/>
      <c r="FFX4" s="361"/>
      <c r="FFY4" s="361"/>
      <c r="FFZ4" s="361"/>
      <c r="FGA4" s="361"/>
      <c r="FGB4" s="361"/>
      <c r="FGC4" s="361"/>
      <c r="FGD4" s="361"/>
      <c r="FGE4" s="361"/>
      <c r="FGF4" s="361"/>
      <c r="FGG4" s="361"/>
      <c r="FGH4" s="361"/>
      <c r="FGI4" s="361"/>
      <c r="FGJ4" s="361"/>
      <c r="FGK4" s="361"/>
      <c r="FGL4" s="361"/>
      <c r="FGM4" s="361"/>
      <c r="FGN4" s="361"/>
      <c r="FGO4" s="361"/>
      <c r="FGP4" s="361"/>
      <c r="FGQ4" s="361"/>
      <c r="FGR4" s="361"/>
      <c r="FGS4" s="361"/>
      <c r="FGT4" s="361"/>
      <c r="FGU4" s="361"/>
      <c r="FGV4" s="361"/>
      <c r="FGW4" s="361"/>
      <c r="FGX4" s="361"/>
      <c r="FGY4" s="361"/>
      <c r="FGZ4" s="361"/>
      <c r="FHA4" s="361"/>
      <c r="FHB4" s="361"/>
      <c r="FHC4" s="361"/>
      <c r="FHD4" s="361"/>
      <c r="FHE4" s="361"/>
      <c r="FHF4" s="361"/>
      <c r="FHG4" s="361"/>
      <c r="FHH4" s="361"/>
      <c r="FHI4" s="361"/>
      <c r="FHJ4" s="361"/>
      <c r="FHK4" s="361"/>
      <c r="FHL4" s="361"/>
      <c r="FHM4" s="361"/>
      <c r="FHN4" s="361"/>
      <c r="FHO4" s="361"/>
      <c r="FHP4" s="361"/>
      <c r="FHQ4" s="361"/>
      <c r="FHR4" s="361"/>
      <c r="FHS4" s="361"/>
      <c r="FHT4" s="361"/>
      <c r="FHU4" s="361"/>
      <c r="FHV4" s="361"/>
      <c r="FHW4" s="361"/>
      <c r="FHX4" s="361"/>
      <c r="FHY4" s="361"/>
      <c r="FHZ4" s="361"/>
      <c r="FIA4" s="361"/>
      <c r="FIB4" s="361"/>
      <c r="FIC4" s="361"/>
      <c r="FID4" s="361"/>
      <c r="FIE4" s="361"/>
      <c r="FIF4" s="361"/>
      <c r="FIG4" s="361"/>
      <c r="FIH4" s="361"/>
      <c r="FII4" s="361"/>
      <c r="FIJ4" s="361"/>
      <c r="FIK4" s="361"/>
      <c r="FIL4" s="361"/>
      <c r="FIM4" s="361"/>
      <c r="FIN4" s="361"/>
      <c r="FIO4" s="361"/>
      <c r="FIP4" s="361"/>
      <c r="FIQ4" s="361"/>
      <c r="FIR4" s="361"/>
      <c r="FIS4" s="361"/>
      <c r="FIT4" s="361"/>
      <c r="FIU4" s="361"/>
      <c r="FIV4" s="361"/>
      <c r="FIW4" s="361"/>
      <c r="FIX4" s="361"/>
      <c r="FIY4" s="361"/>
      <c r="FIZ4" s="361"/>
      <c r="FJA4" s="361"/>
      <c r="FJB4" s="361"/>
      <c r="FJC4" s="361"/>
      <c r="FJD4" s="361"/>
      <c r="FJE4" s="361"/>
      <c r="FJF4" s="361"/>
      <c r="FJG4" s="361"/>
      <c r="FJH4" s="361"/>
      <c r="FJI4" s="361"/>
      <c r="FJJ4" s="361"/>
      <c r="FJK4" s="361"/>
      <c r="FJL4" s="361"/>
      <c r="FJM4" s="361"/>
      <c r="FJN4" s="361"/>
      <c r="FJO4" s="361"/>
      <c r="FJP4" s="361"/>
      <c r="FJQ4" s="361"/>
      <c r="FJR4" s="361"/>
      <c r="FJS4" s="361"/>
      <c r="FJT4" s="361"/>
      <c r="FJU4" s="361"/>
      <c r="FJV4" s="361"/>
      <c r="FJW4" s="361"/>
      <c r="FJX4" s="361"/>
      <c r="FJY4" s="361"/>
      <c r="FJZ4" s="361"/>
      <c r="FKA4" s="361"/>
      <c r="FKB4" s="361"/>
      <c r="FKC4" s="361"/>
      <c r="FKD4" s="361"/>
      <c r="FKE4" s="361"/>
      <c r="FKF4" s="361"/>
      <c r="FKG4" s="361"/>
      <c r="FKH4" s="361"/>
      <c r="FKI4" s="361"/>
      <c r="FKJ4" s="361"/>
      <c r="FKK4" s="361"/>
      <c r="FKL4" s="361"/>
      <c r="FKM4" s="361"/>
      <c r="FKN4" s="361"/>
      <c r="FKO4" s="361"/>
      <c r="FKP4" s="361"/>
      <c r="FKQ4" s="361"/>
      <c r="FKR4" s="361"/>
      <c r="FKS4" s="361"/>
      <c r="FKT4" s="361"/>
      <c r="FKU4" s="361"/>
      <c r="FKV4" s="361"/>
      <c r="FKW4" s="361"/>
      <c r="FKX4" s="361"/>
      <c r="FKY4" s="361"/>
      <c r="FKZ4" s="361"/>
      <c r="FLA4" s="361"/>
      <c r="FLB4" s="361"/>
      <c r="FLC4" s="361"/>
      <c r="FLD4" s="361"/>
      <c r="FLE4" s="361"/>
      <c r="FLF4" s="361"/>
      <c r="FLG4" s="361"/>
      <c r="FLH4" s="361"/>
      <c r="FLI4" s="361"/>
      <c r="FLJ4" s="361"/>
      <c r="FLK4" s="361"/>
      <c r="FLL4" s="361"/>
      <c r="FLM4" s="361"/>
      <c r="FLN4" s="361"/>
      <c r="FLO4" s="361"/>
      <c r="FLP4" s="361"/>
      <c r="FLQ4" s="361"/>
      <c r="FLR4" s="361"/>
      <c r="FLS4" s="361"/>
      <c r="FLT4" s="361"/>
      <c r="FLU4" s="361"/>
      <c r="FLV4" s="361"/>
      <c r="FLW4" s="361"/>
      <c r="FLX4" s="361"/>
      <c r="FLY4" s="361"/>
      <c r="FLZ4" s="361"/>
      <c r="FMA4" s="361"/>
      <c r="FMB4" s="361"/>
      <c r="FMC4" s="361"/>
      <c r="FMD4" s="361"/>
      <c r="FME4" s="361"/>
      <c r="FMF4" s="361"/>
      <c r="FMG4" s="361"/>
      <c r="FMH4" s="361"/>
      <c r="FMI4" s="361"/>
      <c r="FMJ4" s="361"/>
      <c r="FMK4" s="361"/>
      <c r="FML4" s="361"/>
      <c r="FMM4" s="361"/>
      <c r="FMN4" s="361"/>
      <c r="FMO4" s="361"/>
      <c r="FMP4" s="361"/>
      <c r="FMQ4" s="361"/>
      <c r="FMR4" s="361"/>
      <c r="FMS4" s="361"/>
      <c r="FMT4" s="361"/>
      <c r="FMU4" s="361"/>
      <c r="FMV4" s="361"/>
      <c r="FMW4" s="361"/>
      <c r="FMX4" s="361"/>
      <c r="FMY4" s="361"/>
      <c r="FMZ4" s="361"/>
      <c r="FNA4" s="361"/>
      <c r="FNB4" s="361"/>
      <c r="FNC4" s="361"/>
      <c r="FND4" s="361"/>
      <c r="FNE4" s="361"/>
      <c r="FNF4" s="361"/>
      <c r="FNG4" s="361"/>
      <c r="FNH4" s="361"/>
      <c r="FNI4" s="361"/>
      <c r="FNJ4" s="361"/>
      <c r="FNK4" s="361"/>
      <c r="FNL4" s="361"/>
      <c r="FNM4" s="361"/>
      <c r="FNN4" s="361"/>
      <c r="FNO4" s="361"/>
      <c r="FNP4" s="361"/>
      <c r="FNQ4" s="361"/>
      <c r="FNR4" s="361"/>
      <c r="FNS4" s="361"/>
      <c r="FNT4" s="361"/>
      <c r="FNU4" s="361"/>
      <c r="FNV4" s="361"/>
      <c r="FNW4" s="361"/>
      <c r="FNX4" s="361"/>
      <c r="FNY4" s="361"/>
      <c r="FNZ4" s="361"/>
      <c r="FOA4" s="361"/>
      <c r="FOB4" s="361"/>
      <c r="FOC4" s="361"/>
      <c r="FOD4" s="361"/>
      <c r="FOE4" s="361"/>
      <c r="FOF4" s="361"/>
      <c r="FOG4" s="361"/>
      <c r="FOH4" s="361"/>
      <c r="FOI4" s="361"/>
      <c r="FOJ4" s="361"/>
      <c r="FOK4" s="361"/>
      <c r="FOL4" s="361"/>
      <c r="FOM4" s="361"/>
      <c r="FON4" s="361"/>
      <c r="FOO4" s="361"/>
      <c r="FOP4" s="361"/>
      <c r="FOQ4" s="361"/>
      <c r="FOR4" s="361"/>
      <c r="FOS4" s="361"/>
      <c r="FOT4" s="361"/>
      <c r="FOU4" s="361"/>
      <c r="FOV4" s="361"/>
      <c r="FOW4" s="361"/>
      <c r="FOX4" s="361"/>
      <c r="FOY4" s="361"/>
      <c r="FOZ4" s="361"/>
      <c r="FPA4" s="361"/>
      <c r="FPB4" s="361"/>
      <c r="FPC4" s="361"/>
      <c r="FPD4" s="361"/>
      <c r="FPE4" s="361"/>
      <c r="FPF4" s="361"/>
      <c r="FPG4" s="361"/>
      <c r="FPH4" s="361"/>
      <c r="FPI4" s="361"/>
      <c r="FPJ4" s="361"/>
      <c r="FPK4" s="361"/>
      <c r="FPL4" s="361"/>
      <c r="FPM4" s="361"/>
      <c r="FPN4" s="361"/>
      <c r="FPO4" s="361"/>
      <c r="FPP4" s="361"/>
      <c r="FPQ4" s="361"/>
      <c r="FPR4" s="361"/>
      <c r="FPS4" s="361"/>
      <c r="FPT4" s="361"/>
      <c r="FPU4" s="361"/>
      <c r="FPV4" s="361"/>
      <c r="FPW4" s="361"/>
      <c r="FPX4" s="361"/>
      <c r="FPY4" s="361"/>
      <c r="FPZ4" s="361"/>
      <c r="FQA4" s="361"/>
      <c r="FQB4" s="361"/>
      <c r="FQC4" s="361"/>
      <c r="FQD4" s="361"/>
      <c r="FQE4" s="361"/>
      <c r="FQF4" s="361"/>
      <c r="FQG4" s="361"/>
      <c r="FQH4" s="361"/>
      <c r="FQI4" s="361"/>
      <c r="FQJ4" s="361"/>
      <c r="FQK4" s="361"/>
      <c r="FQL4" s="361"/>
      <c r="FQM4" s="361"/>
      <c r="FQN4" s="361"/>
      <c r="FQO4" s="361"/>
      <c r="FQP4" s="361"/>
      <c r="FQQ4" s="361"/>
      <c r="FQR4" s="361"/>
      <c r="FQS4" s="361"/>
      <c r="FQT4" s="361"/>
      <c r="FQU4" s="361"/>
      <c r="FQV4" s="361"/>
      <c r="FQW4" s="361"/>
      <c r="FQX4" s="361"/>
      <c r="FQY4" s="361"/>
      <c r="FQZ4" s="361"/>
      <c r="FRA4" s="361"/>
      <c r="FRB4" s="361"/>
      <c r="FRC4" s="361"/>
      <c r="FRD4" s="361"/>
      <c r="FRE4" s="361"/>
      <c r="FRF4" s="361"/>
      <c r="FRG4" s="361"/>
      <c r="FRH4" s="361"/>
      <c r="FRI4" s="361"/>
      <c r="FRJ4" s="361"/>
      <c r="FRK4" s="361"/>
      <c r="FRL4" s="361"/>
      <c r="FRM4" s="361"/>
      <c r="FRN4" s="361"/>
      <c r="FRO4" s="361"/>
      <c r="FRP4" s="361"/>
      <c r="FRQ4" s="361"/>
      <c r="FRR4" s="361"/>
      <c r="FRS4" s="361"/>
      <c r="FRT4" s="361"/>
      <c r="FRU4" s="361"/>
      <c r="FRV4" s="361"/>
      <c r="FRW4" s="361"/>
      <c r="FRX4" s="361"/>
      <c r="FRY4" s="361"/>
      <c r="FRZ4" s="361"/>
      <c r="FSA4" s="361"/>
      <c r="FSB4" s="361"/>
      <c r="FSC4" s="361"/>
      <c r="FSD4" s="361"/>
      <c r="FSE4" s="361"/>
      <c r="FSF4" s="361"/>
      <c r="FSG4" s="361"/>
      <c r="FSH4" s="361"/>
      <c r="FSI4" s="361"/>
      <c r="FSJ4" s="361"/>
      <c r="FSK4" s="361"/>
      <c r="FSL4" s="361"/>
      <c r="FSM4" s="361"/>
      <c r="FSN4" s="361"/>
      <c r="FSO4" s="361"/>
      <c r="FSP4" s="361"/>
      <c r="FSQ4" s="361"/>
      <c r="FSR4" s="361"/>
      <c r="FSS4" s="361"/>
      <c r="FST4" s="361"/>
      <c r="FSU4" s="361"/>
      <c r="FSV4" s="361"/>
      <c r="FSW4" s="361"/>
      <c r="FSX4" s="361"/>
      <c r="FSY4" s="361"/>
      <c r="FSZ4" s="361"/>
      <c r="FTA4" s="361"/>
      <c r="FTB4" s="361"/>
      <c r="FTC4" s="361"/>
      <c r="FTD4" s="361"/>
      <c r="FTE4" s="361"/>
      <c r="FTF4" s="361"/>
      <c r="FTG4" s="361"/>
      <c r="FTH4" s="361"/>
      <c r="FTI4" s="361"/>
      <c r="FTJ4" s="361"/>
      <c r="FTK4" s="361"/>
      <c r="FTL4" s="361"/>
      <c r="FTM4" s="361"/>
      <c r="FTN4" s="361"/>
      <c r="FTO4" s="361"/>
      <c r="FTP4" s="361"/>
      <c r="FTQ4" s="361"/>
      <c r="FTR4" s="361"/>
      <c r="FTS4" s="361"/>
      <c r="FTT4" s="361"/>
      <c r="FTU4" s="361"/>
      <c r="FTV4" s="361"/>
      <c r="FTW4" s="361"/>
      <c r="FTX4" s="361"/>
      <c r="FTY4" s="361"/>
      <c r="FTZ4" s="361"/>
      <c r="FUA4" s="361"/>
      <c r="FUB4" s="361"/>
      <c r="FUC4" s="361"/>
      <c r="FUD4" s="361"/>
      <c r="FUE4" s="361"/>
      <c r="FUF4" s="361"/>
      <c r="FUG4" s="361"/>
      <c r="FUH4" s="361"/>
      <c r="FUI4" s="361"/>
      <c r="FUJ4" s="361"/>
      <c r="FUK4" s="361"/>
      <c r="FUL4" s="361"/>
      <c r="FUM4" s="361"/>
      <c r="FUN4" s="361"/>
      <c r="FUO4" s="361"/>
      <c r="FUP4" s="361"/>
      <c r="FUQ4" s="361"/>
      <c r="FUR4" s="361"/>
      <c r="FUS4" s="361"/>
      <c r="FUT4" s="361"/>
      <c r="FUU4" s="361"/>
      <c r="FUV4" s="361"/>
      <c r="FUW4" s="361"/>
      <c r="FUX4" s="361"/>
      <c r="FUY4" s="361"/>
      <c r="FUZ4" s="361"/>
      <c r="FVA4" s="361"/>
      <c r="FVB4" s="361"/>
      <c r="FVC4" s="361"/>
      <c r="FVD4" s="361"/>
      <c r="FVE4" s="361"/>
      <c r="FVF4" s="361"/>
      <c r="FVG4" s="361"/>
      <c r="FVH4" s="361"/>
      <c r="FVI4" s="361"/>
      <c r="FVJ4" s="361"/>
      <c r="FVK4" s="361"/>
      <c r="FVL4" s="361"/>
      <c r="FVM4" s="361"/>
      <c r="FVN4" s="361"/>
      <c r="FVO4" s="361"/>
      <c r="FVP4" s="361"/>
      <c r="FVQ4" s="361"/>
      <c r="FVR4" s="361"/>
      <c r="FVS4" s="361"/>
      <c r="FVT4" s="361"/>
      <c r="FVU4" s="361"/>
      <c r="FVV4" s="361"/>
      <c r="FVW4" s="361"/>
      <c r="FVX4" s="361"/>
      <c r="FVY4" s="361"/>
      <c r="FVZ4" s="361"/>
      <c r="FWA4" s="361"/>
      <c r="FWB4" s="361"/>
      <c r="FWC4" s="361"/>
      <c r="FWD4" s="361"/>
      <c r="FWE4" s="361"/>
      <c r="FWF4" s="361"/>
      <c r="FWG4" s="361"/>
      <c r="FWH4" s="361"/>
      <c r="FWI4" s="361"/>
      <c r="FWJ4" s="361"/>
      <c r="FWK4" s="361"/>
      <c r="FWL4" s="361"/>
      <c r="FWM4" s="361"/>
      <c r="FWN4" s="361"/>
      <c r="FWO4" s="361"/>
      <c r="FWP4" s="361"/>
      <c r="FWQ4" s="361"/>
      <c r="FWR4" s="361"/>
      <c r="FWS4" s="361"/>
      <c r="FWT4" s="361"/>
      <c r="FWU4" s="361"/>
      <c r="FWV4" s="361"/>
      <c r="FWW4" s="361"/>
      <c r="FWX4" s="361"/>
      <c r="FWY4" s="361"/>
      <c r="FWZ4" s="361"/>
      <c r="FXA4" s="361"/>
      <c r="FXB4" s="361"/>
      <c r="FXC4" s="361"/>
      <c r="FXD4" s="361"/>
      <c r="FXE4" s="361"/>
      <c r="FXF4" s="361"/>
      <c r="FXG4" s="361"/>
      <c r="FXH4" s="361"/>
      <c r="FXI4" s="361"/>
      <c r="FXJ4" s="361"/>
      <c r="FXK4" s="361"/>
      <c r="FXL4" s="361"/>
      <c r="FXM4" s="361"/>
      <c r="FXN4" s="361"/>
      <c r="FXO4" s="361"/>
      <c r="FXP4" s="361"/>
      <c r="FXQ4" s="361"/>
      <c r="FXR4" s="361"/>
      <c r="FXS4" s="361"/>
      <c r="FXT4" s="361"/>
      <c r="FXU4" s="361"/>
      <c r="FXV4" s="361"/>
      <c r="FXW4" s="361"/>
      <c r="FXX4" s="361"/>
      <c r="FXY4" s="361"/>
      <c r="FXZ4" s="361"/>
      <c r="FYA4" s="361"/>
      <c r="FYB4" s="361"/>
      <c r="FYC4" s="361"/>
      <c r="FYD4" s="361"/>
      <c r="FYE4" s="361"/>
      <c r="FYF4" s="361"/>
      <c r="FYG4" s="361"/>
      <c r="FYH4" s="361"/>
      <c r="FYI4" s="361"/>
      <c r="FYJ4" s="361"/>
      <c r="FYK4" s="361"/>
      <c r="FYL4" s="361"/>
      <c r="FYM4" s="361"/>
      <c r="FYN4" s="361"/>
      <c r="FYO4" s="361"/>
      <c r="FYP4" s="361"/>
      <c r="FYQ4" s="361"/>
      <c r="FYR4" s="361"/>
      <c r="FYS4" s="361"/>
      <c r="FYT4" s="361"/>
      <c r="FYU4" s="361"/>
      <c r="FYV4" s="361"/>
      <c r="FYW4" s="361"/>
      <c r="FYX4" s="361"/>
      <c r="FYY4" s="361"/>
      <c r="FYZ4" s="361"/>
      <c r="FZA4" s="361"/>
      <c r="FZB4" s="361"/>
      <c r="FZC4" s="361"/>
      <c r="FZD4" s="361"/>
      <c r="FZE4" s="361"/>
      <c r="FZF4" s="361"/>
      <c r="FZG4" s="361"/>
      <c r="FZH4" s="361"/>
      <c r="FZI4" s="361"/>
      <c r="FZJ4" s="361"/>
      <c r="FZK4" s="361"/>
      <c r="FZL4" s="361"/>
      <c r="FZM4" s="361"/>
      <c r="FZN4" s="361"/>
      <c r="FZO4" s="361"/>
      <c r="FZP4" s="361"/>
      <c r="FZQ4" s="361"/>
      <c r="FZR4" s="361"/>
      <c r="FZS4" s="361"/>
      <c r="FZT4" s="361"/>
      <c r="FZU4" s="361"/>
      <c r="FZV4" s="361"/>
      <c r="FZW4" s="361"/>
      <c r="FZX4" s="361"/>
      <c r="FZY4" s="361"/>
      <c r="FZZ4" s="361"/>
      <c r="GAA4" s="361"/>
      <c r="GAB4" s="361"/>
      <c r="GAC4" s="361"/>
      <c r="GAD4" s="361"/>
      <c r="GAE4" s="361"/>
      <c r="GAF4" s="361"/>
      <c r="GAG4" s="361"/>
      <c r="GAH4" s="361"/>
      <c r="GAI4" s="361"/>
      <c r="GAJ4" s="361"/>
      <c r="GAK4" s="361"/>
      <c r="GAL4" s="361"/>
      <c r="GAM4" s="361"/>
      <c r="GAN4" s="361"/>
      <c r="GAO4" s="361"/>
      <c r="GAP4" s="361"/>
      <c r="GAQ4" s="361"/>
      <c r="GAR4" s="361"/>
      <c r="GAS4" s="361"/>
      <c r="GAT4" s="361"/>
      <c r="GAU4" s="361"/>
      <c r="GAV4" s="361"/>
      <c r="GAW4" s="361"/>
      <c r="GAX4" s="361"/>
      <c r="GAY4" s="361"/>
      <c r="GAZ4" s="361"/>
      <c r="GBA4" s="361"/>
      <c r="GBB4" s="361"/>
      <c r="GBC4" s="361"/>
      <c r="GBD4" s="361"/>
      <c r="GBE4" s="361"/>
      <c r="GBF4" s="361"/>
      <c r="GBG4" s="361"/>
      <c r="GBH4" s="361"/>
      <c r="GBI4" s="361"/>
      <c r="GBJ4" s="361"/>
      <c r="GBK4" s="361"/>
      <c r="GBL4" s="361"/>
      <c r="GBM4" s="361"/>
      <c r="GBN4" s="361"/>
      <c r="GBO4" s="361"/>
      <c r="GBP4" s="361"/>
      <c r="GBQ4" s="361"/>
      <c r="GBR4" s="361"/>
      <c r="GBS4" s="361"/>
      <c r="GBT4" s="361"/>
      <c r="GBU4" s="361"/>
      <c r="GBV4" s="361"/>
      <c r="GBW4" s="361"/>
      <c r="GBX4" s="361"/>
      <c r="GBY4" s="361"/>
      <c r="GBZ4" s="361"/>
      <c r="GCA4" s="361"/>
      <c r="GCB4" s="361"/>
      <c r="GCC4" s="361"/>
      <c r="GCD4" s="361"/>
      <c r="GCE4" s="361"/>
      <c r="GCF4" s="361"/>
      <c r="GCG4" s="361"/>
      <c r="GCH4" s="361"/>
      <c r="GCI4" s="361"/>
      <c r="GCJ4" s="361"/>
      <c r="GCK4" s="361"/>
      <c r="GCL4" s="361"/>
      <c r="GCM4" s="361"/>
      <c r="GCN4" s="361"/>
      <c r="GCO4" s="361"/>
      <c r="GCP4" s="361"/>
      <c r="GCQ4" s="361"/>
      <c r="GCR4" s="361"/>
      <c r="GCS4" s="361"/>
      <c r="GCT4" s="361"/>
      <c r="GCU4" s="361"/>
      <c r="GCV4" s="361"/>
      <c r="GCW4" s="361"/>
      <c r="GCX4" s="361"/>
      <c r="GCY4" s="361"/>
      <c r="GCZ4" s="361"/>
      <c r="GDA4" s="361"/>
      <c r="GDB4" s="361"/>
      <c r="GDC4" s="361"/>
      <c r="GDD4" s="361"/>
      <c r="GDE4" s="361"/>
      <c r="GDF4" s="361"/>
      <c r="GDG4" s="361"/>
      <c r="GDH4" s="361"/>
      <c r="GDI4" s="361"/>
      <c r="GDJ4" s="361"/>
      <c r="GDK4" s="361"/>
      <c r="GDL4" s="361"/>
      <c r="GDM4" s="361"/>
      <c r="GDN4" s="361"/>
      <c r="GDO4" s="361"/>
      <c r="GDP4" s="361"/>
      <c r="GDQ4" s="361"/>
      <c r="GDR4" s="361"/>
      <c r="GDS4" s="361"/>
      <c r="GDT4" s="361"/>
      <c r="GDU4" s="361"/>
      <c r="GDV4" s="361"/>
      <c r="GDW4" s="361"/>
      <c r="GDX4" s="361"/>
      <c r="GDY4" s="361"/>
      <c r="GDZ4" s="361"/>
      <c r="GEA4" s="361"/>
      <c r="GEB4" s="361"/>
      <c r="GEC4" s="361"/>
      <c r="GED4" s="361"/>
      <c r="GEE4" s="361"/>
      <c r="GEF4" s="361"/>
      <c r="GEG4" s="361"/>
      <c r="GEH4" s="361"/>
      <c r="GEI4" s="361"/>
      <c r="GEJ4" s="361"/>
      <c r="GEK4" s="361"/>
      <c r="GEL4" s="361"/>
      <c r="GEM4" s="361"/>
      <c r="GEN4" s="361"/>
      <c r="GEO4" s="361"/>
      <c r="GEP4" s="361"/>
      <c r="GEQ4" s="361"/>
      <c r="GER4" s="361"/>
      <c r="GES4" s="361"/>
      <c r="GET4" s="361"/>
      <c r="GEU4" s="361"/>
      <c r="GEV4" s="361"/>
      <c r="GEW4" s="361"/>
      <c r="GEX4" s="361"/>
      <c r="GEY4" s="361"/>
      <c r="GEZ4" s="361"/>
      <c r="GFA4" s="361"/>
      <c r="GFB4" s="361"/>
      <c r="GFC4" s="361"/>
      <c r="GFD4" s="361"/>
      <c r="GFE4" s="361"/>
      <c r="GFF4" s="361"/>
      <c r="GFG4" s="361"/>
      <c r="GFH4" s="361"/>
      <c r="GFI4" s="361"/>
      <c r="GFJ4" s="361"/>
      <c r="GFK4" s="361"/>
      <c r="GFL4" s="361"/>
      <c r="GFM4" s="361"/>
      <c r="GFN4" s="361"/>
      <c r="GFO4" s="361"/>
      <c r="GFP4" s="361"/>
      <c r="GFQ4" s="361"/>
      <c r="GFR4" s="361"/>
      <c r="GFS4" s="361"/>
      <c r="GFT4" s="361"/>
      <c r="GFU4" s="361"/>
      <c r="GFV4" s="361"/>
      <c r="GFW4" s="361"/>
      <c r="GFX4" s="361"/>
      <c r="GFY4" s="361"/>
      <c r="GFZ4" s="361"/>
      <c r="GGA4" s="361"/>
      <c r="GGB4" s="361"/>
      <c r="GGC4" s="361"/>
      <c r="GGD4" s="361"/>
      <c r="GGE4" s="361"/>
      <c r="GGF4" s="361"/>
      <c r="GGG4" s="361"/>
      <c r="GGH4" s="361"/>
      <c r="GGI4" s="361"/>
      <c r="GGJ4" s="361"/>
      <c r="GGK4" s="361"/>
      <c r="GGL4" s="361"/>
      <c r="GGM4" s="361"/>
      <c r="GGN4" s="361"/>
      <c r="GGO4" s="361"/>
      <c r="GGP4" s="361"/>
      <c r="GGQ4" s="361"/>
      <c r="GGR4" s="361"/>
      <c r="GGS4" s="361"/>
      <c r="GGT4" s="361"/>
      <c r="GGU4" s="361"/>
      <c r="GGV4" s="361"/>
      <c r="GGW4" s="361"/>
      <c r="GGX4" s="361"/>
      <c r="GGY4" s="361"/>
      <c r="GGZ4" s="361"/>
      <c r="GHA4" s="361"/>
      <c r="GHB4" s="361"/>
      <c r="GHC4" s="361"/>
      <c r="GHD4" s="361"/>
      <c r="GHE4" s="361"/>
      <c r="GHF4" s="361"/>
      <c r="GHG4" s="361"/>
      <c r="GHH4" s="361"/>
      <c r="GHI4" s="361"/>
      <c r="GHJ4" s="361"/>
      <c r="GHK4" s="361"/>
      <c r="GHL4" s="361"/>
      <c r="GHM4" s="361"/>
      <c r="GHN4" s="361"/>
      <c r="GHO4" s="361"/>
      <c r="GHP4" s="361"/>
      <c r="GHQ4" s="361"/>
      <c r="GHR4" s="361"/>
      <c r="GHS4" s="361"/>
      <c r="GHT4" s="361"/>
      <c r="GHU4" s="361"/>
      <c r="GHV4" s="361"/>
      <c r="GHW4" s="361"/>
      <c r="GHX4" s="361"/>
      <c r="GHY4" s="361"/>
      <c r="GHZ4" s="361"/>
      <c r="GIA4" s="361"/>
      <c r="GIB4" s="361"/>
      <c r="GIC4" s="361"/>
      <c r="GID4" s="361"/>
      <c r="GIE4" s="361"/>
      <c r="GIF4" s="361"/>
      <c r="GIG4" s="361"/>
      <c r="GIH4" s="361"/>
      <c r="GII4" s="361"/>
      <c r="GIJ4" s="361"/>
      <c r="GIK4" s="361"/>
      <c r="GIL4" s="361"/>
      <c r="GIM4" s="361"/>
      <c r="GIN4" s="361"/>
      <c r="GIO4" s="361"/>
      <c r="GIP4" s="361"/>
      <c r="GIQ4" s="361"/>
      <c r="GIR4" s="361"/>
      <c r="GIS4" s="361"/>
      <c r="GIT4" s="361"/>
      <c r="GIU4" s="361"/>
      <c r="GIV4" s="361"/>
      <c r="GIW4" s="361"/>
      <c r="GIX4" s="361"/>
      <c r="GIY4" s="361"/>
      <c r="GIZ4" s="361"/>
      <c r="GJA4" s="361"/>
      <c r="GJB4" s="361"/>
      <c r="GJC4" s="361"/>
      <c r="GJD4" s="361"/>
      <c r="GJE4" s="361"/>
      <c r="GJF4" s="361"/>
      <c r="GJG4" s="361"/>
      <c r="GJH4" s="361"/>
      <c r="GJI4" s="361"/>
      <c r="GJJ4" s="361"/>
      <c r="GJK4" s="361"/>
      <c r="GJL4" s="361"/>
      <c r="GJM4" s="361"/>
      <c r="GJN4" s="361"/>
      <c r="GJO4" s="361"/>
      <c r="GJP4" s="361"/>
      <c r="GJQ4" s="361"/>
      <c r="GJR4" s="361"/>
      <c r="GJS4" s="361"/>
      <c r="GJT4" s="361"/>
      <c r="GJU4" s="361"/>
      <c r="GJV4" s="361"/>
      <c r="GJW4" s="361"/>
      <c r="GJX4" s="361"/>
      <c r="GJY4" s="361"/>
      <c r="GJZ4" s="361"/>
      <c r="GKA4" s="361"/>
      <c r="GKB4" s="361"/>
      <c r="GKC4" s="361"/>
      <c r="GKD4" s="361"/>
      <c r="GKE4" s="361"/>
      <c r="GKF4" s="361"/>
      <c r="GKG4" s="361"/>
      <c r="GKH4" s="361"/>
      <c r="GKI4" s="361"/>
      <c r="GKJ4" s="361"/>
      <c r="GKK4" s="361"/>
      <c r="GKL4" s="361"/>
      <c r="GKM4" s="361"/>
      <c r="GKN4" s="361"/>
      <c r="GKO4" s="361"/>
      <c r="GKP4" s="361"/>
      <c r="GKQ4" s="361"/>
      <c r="GKR4" s="361"/>
      <c r="GKS4" s="361"/>
      <c r="GKT4" s="361"/>
      <c r="GKU4" s="361"/>
      <c r="GKV4" s="361"/>
      <c r="GKW4" s="361"/>
      <c r="GKX4" s="361"/>
      <c r="GKY4" s="361"/>
      <c r="GKZ4" s="361"/>
      <c r="GLA4" s="361"/>
      <c r="GLB4" s="361"/>
      <c r="GLC4" s="361"/>
      <c r="GLD4" s="361"/>
      <c r="GLE4" s="361"/>
      <c r="GLF4" s="361"/>
      <c r="GLG4" s="361"/>
      <c r="GLH4" s="361"/>
      <c r="GLI4" s="361"/>
      <c r="GLJ4" s="361"/>
      <c r="GLK4" s="361"/>
      <c r="GLL4" s="361"/>
      <c r="GLM4" s="361"/>
      <c r="GLN4" s="361"/>
      <c r="GLO4" s="361"/>
      <c r="GLP4" s="361"/>
      <c r="GLQ4" s="361"/>
      <c r="GLR4" s="361"/>
      <c r="GLS4" s="361"/>
      <c r="GLT4" s="361"/>
      <c r="GLU4" s="361"/>
      <c r="GLV4" s="361"/>
      <c r="GLW4" s="361"/>
      <c r="GLX4" s="361"/>
      <c r="GLY4" s="361"/>
      <c r="GLZ4" s="361"/>
      <c r="GMA4" s="361"/>
      <c r="GMB4" s="361"/>
      <c r="GMC4" s="361"/>
      <c r="GMD4" s="361"/>
      <c r="GME4" s="361"/>
      <c r="GMF4" s="361"/>
      <c r="GMG4" s="361"/>
      <c r="GMH4" s="361"/>
      <c r="GMI4" s="361"/>
      <c r="GMJ4" s="361"/>
      <c r="GMK4" s="361"/>
      <c r="GML4" s="361"/>
      <c r="GMM4" s="361"/>
      <c r="GMN4" s="361"/>
      <c r="GMO4" s="361"/>
      <c r="GMP4" s="361"/>
      <c r="GMQ4" s="361"/>
      <c r="GMR4" s="361"/>
      <c r="GMS4" s="361"/>
      <c r="GMT4" s="361"/>
      <c r="GMU4" s="361"/>
      <c r="GMV4" s="361"/>
      <c r="GMW4" s="361"/>
      <c r="GMX4" s="361"/>
      <c r="GMY4" s="361"/>
      <c r="GMZ4" s="361"/>
      <c r="GNA4" s="361"/>
      <c r="GNB4" s="361"/>
      <c r="GNC4" s="361"/>
      <c r="GND4" s="361"/>
      <c r="GNE4" s="361"/>
      <c r="GNF4" s="361"/>
      <c r="GNG4" s="361"/>
      <c r="GNH4" s="361"/>
      <c r="GNI4" s="361"/>
      <c r="GNJ4" s="361"/>
      <c r="GNK4" s="361"/>
      <c r="GNL4" s="361"/>
      <c r="GNM4" s="361"/>
      <c r="GNN4" s="361"/>
      <c r="GNO4" s="361"/>
      <c r="GNP4" s="361"/>
      <c r="GNQ4" s="361"/>
      <c r="GNR4" s="361"/>
      <c r="GNS4" s="361"/>
      <c r="GNT4" s="361"/>
      <c r="GNU4" s="361"/>
      <c r="GNV4" s="361"/>
      <c r="GNW4" s="361"/>
      <c r="GNX4" s="361"/>
      <c r="GNY4" s="361"/>
      <c r="GNZ4" s="361"/>
      <c r="GOA4" s="361"/>
      <c r="GOB4" s="361"/>
      <c r="GOC4" s="361"/>
      <c r="GOD4" s="361"/>
      <c r="GOE4" s="361"/>
      <c r="GOF4" s="361"/>
      <c r="GOG4" s="361"/>
      <c r="GOH4" s="361"/>
      <c r="GOI4" s="361"/>
      <c r="GOJ4" s="361"/>
      <c r="GOK4" s="361"/>
      <c r="GOL4" s="361"/>
      <c r="GOM4" s="361"/>
      <c r="GON4" s="361"/>
      <c r="GOO4" s="361"/>
      <c r="GOP4" s="361"/>
      <c r="GOQ4" s="361"/>
      <c r="GOR4" s="361"/>
      <c r="GOS4" s="361"/>
      <c r="GOT4" s="361"/>
      <c r="GOU4" s="361"/>
      <c r="GOV4" s="361"/>
      <c r="GOW4" s="361"/>
      <c r="GOX4" s="361"/>
      <c r="GOY4" s="361"/>
      <c r="GOZ4" s="361"/>
      <c r="GPA4" s="361"/>
      <c r="GPB4" s="361"/>
      <c r="GPC4" s="361"/>
      <c r="GPD4" s="361"/>
      <c r="GPE4" s="361"/>
      <c r="GPF4" s="361"/>
      <c r="GPG4" s="361"/>
      <c r="GPH4" s="361"/>
      <c r="GPI4" s="361"/>
      <c r="GPJ4" s="361"/>
      <c r="GPK4" s="361"/>
      <c r="GPL4" s="361"/>
      <c r="GPM4" s="361"/>
      <c r="GPN4" s="361"/>
      <c r="GPO4" s="361"/>
      <c r="GPP4" s="361"/>
      <c r="GPQ4" s="361"/>
      <c r="GPR4" s="361"/>
      <c r="GPS4" s="361"/>
      <c r="GPT4" s="361"/>
      <c r="GPU4" s="361"/>
      <c r="GPV4" s="361"/>
      <c r="GPW4" s="361"/>
      <c r="GPX4" s="361"/>
      <c r="GPY4" s="361"/>
      <c r="GPZ4" s="361"/>
      <c r="GQA4" s="361"/>
      <c r="GQB4" s="361"/>
      <c r="GQC4" s="361"/>
      <c r="GQD4" s="361"/>
      <c r="GQE4" s="361"/>
      <c r="GQF4" s="361"/>
      <c r="GQG4" s="361"/>
      <c r="GQH4" s="361"/>
      <c r="GQI4" s="361"/>
      <c r="GQJ4" s="361"/>
      <c r="GQK4" s="361"/>
      <c r="GQL4" s="361"/>
      <c r="GQM4" s="361"/>
      <c r="GQN4" s="361"/>
      <c r="GQO4" s="361"/>
      <c r="GQP4" s="361"/>
      <c r="GQQ4" s="361"/>
      <c r="GQR4" s="361"/>
      <c r="GQS4" s="361"/>
      <c r="GQT4" s="361"/>
      <c r="GQU4" s="361"/>
      <c r="GQV4" s="361"/>
      <c r="GQW4" s="361"/>
      <c r="GQX4" s="361"/>
      <c r="GQY4" s="361"/>
      <c r="GQZ4" s="361"/>
      <c r="GRA4" s="361"/>
      <c r="GRB4" s="361"/>
      <c r="GRC4" s="361"/>
      <c r="GRD4" s="361"/>
      <c r="GRE4" s="361"/>
      <c r="GRF4" s="361"/>
      <c r="GRG4" s="361"/>
      <c r="GRH4" s="361"/>
      <c r="GRI4" s="361"/>
      <c r="GRJ4" s="361"/>
      <c r="GRK4" s="361"/>
      <c r="GRL4" s="361"/>
      <c r="GRM4" s="361"/>
      <c r="GRN4" s="361"/>
      <c r="GRO4" s="361"/>
      <c r="GRP4" s="361"/>
      <c r="GRQ4" s="361"/>
      <c r="GRR4" s="361"/>
      <c r="GRS4" s="361"/>
      <c r="GRT4" s="361"/>
      <c r="GRU4" s="361"/>
      <c r="GRV4" s="361"/>
      <c r="GRW4" s="361"/>
      <c r="GRX4" s="361"/>
      <c r="GRY4" s="361"/>
      <c r="GRZ4" s="361"/>
      <c r="GSA4" s="361"/>
      <c r="GSB4" s="361"/>
      <c r="GSC4" s="361"/>
      <c r="GSD4" s="361"/>
      <c r="GSE4" s="361"/>
      <c r="GSF4" s="361"/>
      <c r="GSG4" s="361"/>
      <c r="GSH4" s="361"/>
      <c r="GSI4" s="361"/>
      <c r="GSJ4" s="361"/>
      <c r="GSK4" s="361"/>
      <c r="GSL4" s="361"/>
      <c r="GSM4" s="361"/>
      <c r="GSN4" s="361"/>
      <c r="GSO4" s="361"/>
      <c r="GSP4" s="361"/>
      <c r="GSQ4" s="361"/>
      <c r="GSR4" s="361"/>
      <c r="GSS4" s="361"/>
      <c r="GST4" s="361"/>
      <c r="GSU4" s="361"/>
      <c r="GSV4" s="361"/>
      <c r="GSW4" s="361"/>
      <c r="GSX4" s="361"/>
      <c r="GSY4" s="361"/>
      <c r="GSZ4" s="361"/>
      <c r="GTA4" s="361"/>
      <c r="GTB4" s="361"/>
      <c r="GTC4" s="361"/>
      <c r="GTD4" s="361"/>
      <c r="GTE4" s="361"/>
      <c r="GTF4" s="361"/>
      <c r="GTG4" s="361"/>
      <c r="GTH4" s="361"/>
      <c r="GTI4" s="361"/>
      <c r="GTJ4" s="361"/>
      <c r="GTK4" s="361"/>
      <c r="GTL4" s="361"/>
      <c r="GTM4" s="361"/>
      <c r="GTN4" s="361"/>
      <c r="GTO4" s="361"/>
      <c r="GTP4" s="361"/>
      <c r="GTQ4" s="361"/>
      <c r="GTR4" s="361"/>
      <c r="GTS4" s="361"/>
      <c r="GTT4" s="361"/>
      <c r="GTU4" s="361"/>
      <c r="GTV4" s="361"/>
      <c r="GTW4" s="361"/>
      <c r="GTX4" s="361"/>
      <c r="GTY4" s="361"/>
      <c r="GTZ4" s="361"/>
      <c r="GUA4" s="361"/>
      <c r="GUB4" s="361"/>
      <c r="GUC4" s="361"/>
      <c r="GUD4" s="361"/>
      <c r="GUE4" s="361"/>
      <c r="GUF4" s="361"/>
      <c r="GUG4" s="361"/>
      <c r="GUH4" s="361"/>
      <c r="GUI4" s="361"/>
      <c r="GUJ4" s="361"/>
      <c r="GUK4" s="361"/>
      <c r="GUL4" s="361"/>
      <c r="GUM4" s="361"/>
      <c r="GUN4" s="361"/>
      <c r="GUO4" s="361"/>
      <c r="GUP4" s="361"/>
      <c r="GUQ4" s="361"/>
      <c r="GUR4" s="361"/>
      <c r="GUS4" s="361"/>
      <c r="GUT4" s="361"/>
      <c r="GUU4" s="361"/>
      <c r="GUV4" s="361"/>
      <c r="GUW4" s="361"/>
      <c r="GUX4" s="361"/>
      <c r="GUY4" s="361"/>
      <c r="GUZ4" s="361"/>
      <c r="GVA4" s="361"/>
      <c r="GVB4" s="361"/>
      <c r="GVC4" s="361"/>
      <c r="GVD4" s="361"/>
      <c r="GVE4" s="361"/>
      <c r="GVF4" s="361"/>
      <c r="GVG4" s="361"/>
      <c r="GVH4" s="361"/>
      <c r="GVI4" s="361"/>
      <c r="GVJ4" s="361"/>
      <c r="GVK4" s="361"/>
      <c r="GVL4" s="361"/>
      <c r="GVM4" s="361"/>
      <c r="GVN4" s="361"/>
      <c r="GVO4" s="361"/>
      <c r="GVP4" s="361"/>
      <c r="GVQ4" s="361"/>
      <c r="GVR4" s="361"/>
      <c r="GVS4" s="361"/>
      <c r="GVT4" s="361"/>
      <c r="GVU4" s="361"/>
      <c r="GVV4" s="361"/>
      <c r="GVW4" s="361"/>
      <c r="GVX4" s="361"/>
      <c r="GVY4" s="361"/>
      <c r="GVZ4" s="361"/>
      <c r="GWA4" s="361"/>
      <c r="GWB4" s="361"/>
      <c r="GWC4" s="361"/>
      <c r="GWD4" s="361"/>
      <c r="GWE4" s="361"/>
      <c r="GWF4" s="361"/>
      <c r="GWG4" s="361"/>
      <c r="GWH4" s="361"/>
      <c r="GWI4" s="361"/>
      <c r="GWJ4" s="361"/>
      <c r="GWK4" s="361"/>
      <c r="GWL4" s="361"/>
      <c r="GWM4" s="361"/>
      <c r="GWN4" s="361"/>
      <c r="GWO4" s="361"/>
      <c r="GWP4" s="361"/>
      <c r="GWQ4" s="361"/>
      <c r="GWR4" s="361"/>
      <c r="GWS4" s="361"/>
      <c r="GWT4" s="361"/>
      <c r="GWU4" s="361"/>
      <c r="GWV4" s="361"/>
      <c r="GWW4" s="361"/>
      <c r="GWX4" s="361"/>
      <c r="GWY4" s="361"/>
      <c r="GWZ4" s="361"/>
      <c r="GXA4" s="361"/>
      <c r="GXB4" s="361"/>
      <c r="GXC4" s="361"/>
      <c r="GXD4" s="361"/>
      <c r="GXE4" s="361"/>
      <c r="GXF4" s="361"/>
      <c r="GXG4" s="361"/>
      <c r="GXH4" s="361"/>
      <c r="GXI4" s="361"/>
      <c r="GXJ4" s="361"/>
      <c r="GXK4" s="361"/>
      <c r="GXL4" s="361"/>
      <c r="GXM4" s="361"/>
      <c r="GXN4" s="361"/>
      <c r="GXO4" s="361"/>
      <c r="GXP4" s="361"/>
      <c r="GXQ4" s="361"/>
      <c r="GXR4" s="361"/>
      <c r="GXS4" s="361"/>
      <c r="GXT4" s="361"/>
      <c r="GXU4" s="361"/>
      <c r="GXV4" s="361"/>
      <c r="GXW4" s="361"/>
      <c r="GXX4" s="361"/>
      <c r="GXY4" s="361"/>
      <c r="GXZ4" s="361"/>
      <c r="GYA4" s="361"/>
      <c r="GYB4" s="361"/>
      <c r="GYC4" s="361"/>
      <c r="GYD4" s="361"/>
      <c r="GYE4" s="361"/>
      <c r="GYF4" s="361"/>
      <c r="GYG4" s="361"/>
      <c r="GYH4" s="361"/>
      <c r="GYI4" s="361"/>
      <c r="GYJ4" s="361"/>
      <c r="GYK4" s="361"/>
      <c r="GYL4" s="361"/>
      <c r="GYM4" s="361"/>
      <c r="GYN4" s="361"/>
      <c r="GYO4" s="361"/>
      <c r="GYP4" s="361"/>
      <c r="GYQ4" s="361"/>
      <c r="GYR4" s="361"/>
      <c r="GYS4" s="361"/>
      <c r="GYT4" s="361"/>
      <c r="GYU4" s="361"/>
      <c r="GYV4" s="361"/>
      <c r="GYW4" s="361"/>
      <c r="GYX4" s="361"/>
      <c r="GYY4" s="361"/>
      <c r="GYZ4" s="361"/>
      <c r="GZA4" s="361"/>
      <c r="GZB4" s="361"/>
      <c r="GZC4" s="361"/>
      <c r="GZD4" s="361"/>
      <c r="GZE4" s="361"/>
      <c r="GZF4" s="361"/>
      <c r="GZG4" s="361"/>
      <c r="GZH4" s="361"/>
      <c r="GZI4" s="361"/>
      <c r="GZJ4" s="361"/>
      <c r="GZK4" s="361"/>
      <c r="GZL4" s="361"/>
      <c r="GZM4" s="361"/>
      <c r="GZN4" s="361"/>
      <c r="GZO4" s="361"/>
      <c r="GZP4" s="361"/>
      <c r="GZQ4" s="361"/>
      <c r="GZR4" s="361"/>
      <c r="GZS4" s="361"/>
      <c r="GZT4" s="361"/>
      <c r="GZU4" s="361"/>
      <c r="GZV4" s="361"/>
      <c r="GZW4" s="361"/>
      <c r="GZX4" s="361"/>
      <c r="GZY4" s="361"/>
      <c r="GZZ4" s="361"/>
      <c r="HAA4" s="361"/>
      <c r="HAB4" s="361"/>
      <c r="HAC4" s="361"/>
      <c r="HAD4" s="361"/>
      <c r="HAE4" s="361"/>
      <c r="HAF4" s="361"/>
      <c r="HAG4" s="361"/>
      <c r="HAH4" s="361"/>
      <c r="HAI4" s="361"/>
      <c r="HAJ4" s="361"/>
      <c r="HAK4" s="361"/>
      <c r="HAL4" s="361"/>
      <c r="HAM4" s="361"/>
      <c r="HAN4" s="361"/>
      <c r="HAO4" s="361"/>
      <c r="HAP4" s="361"/>
      <c r="HAQ4" s="361"/>
      <c r="HAR4" s="361"/>
      <c r="HAS4" s="361"/>
      <c r="HAT4" s="361"/>
      <c r="HAU4" s="361"/>
      <c r="HAV4" s="361"/>
      <c r="HAW4" s="361"/>
      <c r="HAX4" s="361"/>
      <c r="HAY4" s="361"/>
      <c r="HAZ4" s="361"/>
      <c r="HBA4" s="361"/>
      <c r="HBB4" s="361"/>
      <c r="HBC4" s="361"/>
      <c r="HBD4" s="361"/>
      <c r="HBE4" s="361"/>
      <c r="HBF4" s="361"/>
      <c r="HBG4" s="361"/>
      <c r="HBH4" s="361"/>
      <c r="HBI4" s="361"/>
      <c r="HBJ4" s="361"/>
      <c r="HBK4" s="361"/>
      <c r="HBL4" s="361"/>
      <c r="HBM4" s="361"/>
      <c r="HBN4" s="361"/>
      <c r="HBO4" s="361"/>
      <c r="HBP4" s="361"/>
      <c r="HBQ4" s="361"/>
      <c r="HBR4" s="361"/>
      <c r="HBS4" s="361"/>
      <c r="HBT4" s="361"/>
      <c r="HBU4" s="361"/>
      <c r="HBV4" s="361"/>
      <c r="HBW4" s="361"/>
      <c r="HBX4" s="361"/>
      <c r="HBY4" s="361"/>
      <c r="HBZ4" s="361"/>
      <c r="HCA4" s="361"/>
      <c r="HCB4" s="361"/>
      <c r="HCC4" s="361"/>
      <c r="HCD4" s="361"/>
      <c r="HCE4" s="361"/>
      <c r="HCF4" s="361"/>
      <c r="HCG4" s="361"/>
      <c r="HCH4" s="361"/>
      <c r="HCI4" s="361"/>
      <c r="HCJ4" s="361"/>
      <c r="HCK4" s="361"/>
      <c r="HCL4" s="361"/>
      <c r="HCM4" s="361"/>
      <c r="HCN4" s="361"/>
      <c r="HCO4" s="361"/>
      <c r="HCP4" s="361"/>
      <c r="HCQ4" s="361"/>
      <c r="HCR4" s="361"/>
      <c r="HCS4" s="361"/>
      <c r="HCT4" s="361"/>
      <c r="HCU4" s="361"/>
      <c r="HCV4" s="361"/>
      <c r="HCW4" s="361"/>
      <c r="HCX4" s="361"/>
      <c r="HCY4" s="361"/>
      <c r="HCZ4" s="361"/>
      <c r="HDA4" s="361"/>
      <c r="HDB4" s="361"/>
      <c r="HDC4" s="361"/>
      <c r="HDD4" s="361"/>
      <c r="HDE4" s="361"/>
      <c r="HDF4" s="361"/>
      <c r="HDG4" s="361"/>
      <c r="HDH4" s="361"/>
      <c r="HDI4" s="361"/>
      <c r="HDJ4" s="361"/>
      <c r="HDK4" s="361"/>
      <c r="HDL4" s="361"/>
      <c r="HDM4" s="361"/>
      <c r="HDN4" s="361"/>
      <c r="HDO4" s="361"/>
      <c r="HDP4" s="361"/>
      <c r="HDQ4" s="361"/>
      <c r="HDR4" s="361"/>
      <c r="HDS4" s="361"/>
      <c r="HDT4" s="361"/>
      <c r="HDU4" s="361"/>
      <c r="HDV4" s="361"/>
      <c r="HDW4" s="361"/>
      <c r="HDX4" s="361"/>
      <c r="HDY4" s="361"/>
      <c r="HDZ4" s="361"/>
      <c r="HEA4" s="361"/>
      <c r="HEB4" s="361"/>
      <c r="HEC4" s="361"/>
      <c r="HED4" s="361"/>
      <c r="HEE4" s="361"/>
      <c r="HEF4" s="361"/>
      <c r="HEG4" s="361"/>
      <c r="HEH4" s="361"/>
      <c r="HEI4" s="361"/>
      <c r="HEJ4" s="361"/>
      <c r="HEK4" s="361"/>
      <c r="HEL4" s="361"/>
      <c r="HEM4" s="361"/>
      <c r="HEN4" s="361"/>
      <c r="HEO4" s="361"/>
      <c r="HEP4" s="361"/>
      <c r="HEQ4" s="361"/>
      <c r="HER4" s="361"/>
      <c r="HES4" s="361"/>
      <c r="HET4" s="361"/>
      <c r="HEU4" s="361"/>
      <c r="HEV4" s="361"/>
      <c r="HEW4" s="361"/>
      <c r="HEX4" s="361"/>
      <c r="HEY4" s="361"/>
      <c r="HEZ4" s="361"/>
      <c r="HFA4" s="361"/>
      <c r="HFB4" s="361"/>
      <c r="HFC4" s="361"/>
      <c r="HFD4" s="361"/>
      <c r="HFE4" s="361"/>
      <c r="HFF4" s="361"/>
      <c r="HFG4" s="361"/>
      <c r="HFH4" s="361"/>
      <c r="HFI4" s="361"/>
      <c r="HFJ4" s="361"/>
      <c r="HFK4" s="361"/>
      <c r="HFL4" s="361"/>
      <c r="HFM4" s="361"/>
      <c r="HFN4" s="361"/>
      <c r="HFO4" s="361"/>
      <c r="HFP4" s="361"/>
      <c r="HFQ4" s="361"/>
      <c r="HFR4" s="361"/>
      <c r="HFS4" s="361"/>
      <c r="HFT4" s="361"/>
      <c r="HFU4" s="361"/>
      <c r="HFV4" s="361"/>
      <c r="HFW4" s="361"/>
      <c r="HFX4" s="361"/>
      <c r="HFY4" s="361"/>
      <c r="HFZ4" s="361"/>
      <c r="HGA4" s="361"/>
      <c r="HGB4" s="361"/>
      <c r="HGC4" s="361"/>
      <c r="HGD4" s="361"/>
      <c r="HGE4" s="361"/>
      <c r="HGF4" s="361"/>
      <c r="HGG4" s="361"/>
      <c r="HGH4" s="361"/>
      <c r="HGI4" s="361"/>
      <c r="HGJ4" s="361"/>
      <c r="HGK4" s="361"/>
      <c r="HGL4" s="361"/>
      <c r="HGM4" s="361"/>
      <c r="HGN4" s="361"/>
      <c r="HGO4" s="361"/>
      <c r="HGP4" s="361"/>
      <c r="HGQ4" s="361"/>
      <c r="HGR4" s="361"/>
      <c r="HGS4" s="361"/>
      <c r="HGT4" s="361"/>
      <c r="HGU4" s="361"/>
      <c r="HGV4" s="361"/>
      <c r="HGW4" s="361"/>
      <c r="HGX4" s="361"/>
      <c r="HGY4" s="361"/>
      <c r="HGZ4" s="361"/>
      <c r="HHA4" s="361"/>
      <c r="HHB4" s="361"/>
      <c r="HHC4" s="361"/>
      <c r="HHD4" s="361"/>
      <c r="HHE4" s="361"/>
      <c r="HHF4" s="361"/>
      <c r="HHG4" s="361"/>
      <c r="HHH4" s="361"/>
      <c r="HHI4" s="361"/>
      <c r="HHJ4" s="361"/>
      <c r="HHK4" s="361"/>
      <c r="HHL4" s="361"/>
      <c r="HHM4" s="361"/>
      <c r="HHN4" s="361"/>
      <c r="HHO4" s="361"/>
      <c r="HHP4" s="361"/>
      <c r="HHQ4" s="361"/>
      <c r="HHR4" s="361"/>
      <c r="HHS4" s="361"/>
      <c r="HHT4" s="361"/>
      <c r="HHU4" s="361"/>
      <c r="HHV4" s="361"/>
      <c r="HHW4" s="361"/>
      <c r="HHX4" s="361"/>
      <c r="HHY4" s="361"/>
      <c r="HHZ4" s="361"/>
      <c r="HIA4" s="361"/>
      <c r="HIB4" s="361"/>
      <c r="HIC4" s="361"/>
      <c r="HID4" s="361"/>
      <c r="HIE4" s="361"/>
      <c r="HIF4" s="361"/>
      <c r="HIG4" s="361"/>
      <c r="HIH4" s="361"/>
      <c r="HII4" s="361"/>
      <c r="HIJ4" s="361"/>
      <c r="HIK4" s="361"/>
      <c r="HIL4" s="361"/>
      <c r="HIM4" s="361"/>
      <c r="HIN4" s="361"/>
      <c r="HIO4" s="361"/>
      <c r="HIP4" s="361"/>
      <c r="HIQ4" s="361"/>
      <c r="HIR4" s="361"/>
      <c r="HIS4" s="361"/>
      <c r="HIT4" s="361"/>
      <c r="HIU4" s="361"/>
      <c r="HIV4" s="361"/>
      <c r="HIW4" s="361"/>
      <c r="HIX4" s="361"/>
      <c r="HIY4" s="361"/>
      <c r="HIZ4" s="361"/>
      <c r="HJA4" s="361"/>
      <c r="HJB4" s="361"/>
      <c r="HJC4" s="361"/>
      <c r="HJD4" s="361"/>
      <c r="HJE4" s="361"/>
      <c r="HJF4" s="361"/>
      <c r="HJG4" s="361"/>
      <c r="HJH4" s="361"/>
      <c r="HJI4" s="361"/>
      <c r="HJJ4" s="361"/>
      <c r="HJK4" s="361"/>
      <c r="HJL4" s="361"/>
      <c r="HJM4" s="361"/>
      <c r="HJN4" s="361"/>
      <c r="HJO4" s="361"/>
      <c r="HJP4" s="361"/>
      <c r="HJQ4" s="361"/>
      <c r="HJR4" s="361"/>
      <c r="HJS4" s="361"/>
      <c r="HJT4" s="361"/>
      <c r="HJU4" s="361"/>
      <c r="HJV4" s="361"/>
      <c r="HJW4" s="361"/>
      <c r="HJX4" s="361"/>
      <c r="HJY4" s="361"/>
      <c r="HJZ4" s="361"/>
      <c r="HKA4" s="361"/>
      <c r="HKB4" s="361"/>
      <c r="HKC4" s="361"/>
      <c r="HKD4" s="361"/>
      <c r="HKE4" s="361"/>
      <c r="HKF4" s="361"/>
      <c r="HKG4" s="361"/>
      <c r="HKH4" s="361"/>
      <c r="HKI4" s="361"/>
      <c r="HKJ4" s="361"/>
      <c r="HKK4" s="361"/>
      <c r="HKL4" s="361"/>
      <c r="HKM4" s="361"/>
      <c r="HKN4" s="361"/>
      <c r="HKO4" s="361"/>
      <c r="HKP4" s="361"/>
      <c r="HKQ4" s="361"/>
      <c r="HKR4" s="361"/>
      <c r="HKS4" s="361"/>
      <c r="HKT4" s="361"/>
      <c r="HKU4" s="361"/>
      <c r="HKV4" s="361"/>
      <c r="HKW4" s="361"/>
      <c r="HKX4" s="361"/>
      <c r="HKY4" s="361"/>
      <c r="HKZ4" s="361"/>
      <c r="HLA4" s="361"/>
      <c r="HLB4" s="361"/>
      <c r="HLC4" s="361"/>
      <c r="HLD4" s="361"/>
      <c r="HLE4" s="361"/>
      <c r="HLF4" s="361"/>
      <c r="HLG4" s="361"/>
      <c r="HLH4" s="361"/>
      <c r="HLI4" s="361"/>
      <c r="HLJ4" s="361"/>
      <c r="HLK4" s="361"/>
      <c r="HLL4" s="361"/>
      <c r="HLM4" s="361"/>
      <c r="HLN4" s="361"/>
      <c r="HLO4" s="361"/>
      <c r="HLP4" s="361"/>
      <c r="HLQ4" s="361"/>
      <c r="HLR4" s="361"/>
      <c r="HLS4" s="361"/>
      <c r="HLT4" s="361"/>
      <c r="HLU4" s="361"/>
      <c r="HLV4" s="361"/>
      <c r="HLW4" s="361"/>
      <c r="HLX4" s="361"/>
      <c r="HLY4" s="361"/>
      <c r="HLZ4" s="361"/>
      <c r="HMA4" s="361"/>
      <c r="HMB4" s="361"/>
      <c r="HMC4" s="361"/>
      <c r="HMD4" s="361"/>
      <c r="HME4" s="361"/>
      <c r="HMF4" s="361"/>
      <c r="HMG4" s="361"/>
      <c r="HMH4" s="361"/>
      <c r="HMI4" s="361"/>
      <c r="HMJ4" s="361"/>
      <c r="HMK4" s="361"/>
      <c r="HML4" s="361"/>
      <c r="HMM4" s="361"/>
      <c r="HMN4" s="361"/>
      <c r="HMO4" s="361"/>
      <c r="HMP4" s="361"/>
      <c r="HMQ4" s="361"/>
      <c r="HMR4" s="361"/>
      <c r="HMS4" s="361"/>
      <c r="HMT4" s="361"/>
      <c r="HMU4" s="361"/>
      <c r="HMV4" s="361"/>
      <c r="HMW4" s="361"/>
      <c r="HMX4" s="361"/>
      <c r="HMY4" s="361"/>
      <c r="HMZ4" s="361"/>
      <c r="HNA4" s="361"/>
      <c r="HNB4" s="361"/>
      <c r="HNC4" s="361"/>
      <c r="HND4" s="361"/>
      <c r="HNE4" s="361"/>
      <c r="HNF4" s="361"/>
      <c r="HNG4" s="361"/>
      <c r="HNH4" s="361"/>
      <c r="HNI4" s="361"/>
      <c r="HNJ4" s="361"/>
      <c r="HNK4" s="361"/>
      <c r="HNL4" s="361"/>
      <c r="HNM4" s="361"/>
      <c r="HNN4" s="361"/>
      <c r="HNO4" s="361"/>
      <c r="HNP4" s="361"/>
      <c r="HNQ4" s="361"/>
      <c r="HNR4" s="361"/>
      <c r="HNS4" s="361"/>
      <c r="HNT4" s="361"/>
      <c r="HNU4" s="361"/>
      <c r="HNV4" s="361"/>
      <c r="HNW4" s="361"/>
      <c r="HNX4" s="361"/>
      <c r="HNY4" s="361"/>
      <c r="HNZ4" s="361"/>
      <c r="HOA4" s="361"/>
      <c r="HOB4" s="361"/>
      <c r="HOC4" s="361"/>
      <c r="HOD4" s="361"/>
      <c r="HOE4" s="361"/>
      <c r="HOF4" s="361"/>
      <c r="HOG4" s="361"/>
      <c r="HOH4" s="361"/>
      <c r="HOI4" s="361"/>
      <c r="HOJ4" s="361"/>
      <c r="HOK4" s="361"/>
      <c r="HOL4" s="361"/>
      <c r="HOM4" s="361"/>
      <c r="HON4" s="361"/>
      <c r="HOO4" s="361"/>
      <c r="HOP4" s="361"/>
      <c r="HOQ4" s="361"/>
      <c r="HOR4" s="361"/>
      <c r="HOS4" s="361"/>
      <c r="HOT4" s="361"/>
      <c r="HOU4" s="361"/>
      <c r="HOV4" s="361"/>
      <c r="HOW4" s="361"/>
      <c r="HOX4" s="361"/>
      <c r="HOY4" s="361"/>
      <c r="HOZ4" s="361"/>
      <c r="HPA4" s="361"/>
      <c r="HPB4" s="361"/>
      <c r="HPC4" s="361"/>
      <c r="HPD4" s="361"/>
      <c r="HPE4" s="361"/>
      <c r="HPF4" s="361"/>
      <c r="HPG4" s="361"/>
      <c r="HPH4" s="361"/>
      <c r="HPI4" s="361"/>
      <c r="HPJ4" s="361"/>
      <c r="HPK4" s="361"/>
      <c r="HPL4" s="361"/>
      <c r="HPM4" s="361"/>
      <c r="HPN4" s="361"/>
      <c r="HPO4" s="361"/>
      <c r="HPP4" s="361"/>
      <c r="HPQ4" s="361"/>
      <c r="HPR4" s="361"/>
      <c r="HPS4" s="361"/>
      <c r="HPT4" s="361"/>
      <c r="HPU4" s="361"/>
      <c r="HPV4" s="361"/>
      <c r="HPW4" s="361"/>
      <c r="HPX4" s="361"/>
      <c r="HPY4" s="361"/>
      <c r="HPZ4" s="361"/>
      <c r="HQA4" s="361"/>
      <c r="HQB4" s="361"/>
      <c r="HQC4" s="361"/>
      <c r="HQD4" s="361"/>
      <c r="HQE4" s="361"/>
      <c r="HQF4" s="361"/>
      <c r="HQG4" s="361"/>
      <c r="HQH4" s="361"/>
      <c r="HQI4" s="361"/>
      <c r="HQJ4" s="361"/>
      <c r="HQK4" s="361"/>
      <c r="HQL4" s="361"/>
      <c r="HQM4" s="361"/>
      <c r="HQN4" s="361"/>
      <c r="HQO4" s="361"/>
      <c r="HQP4" s="361"/>
      <c r="HQQ4" s="361"/>
      <c r="HQR4" s="361"/>
      <c r="HQS4" s="361"/>
      <c r="HQT4" s="361"/>
      <c r="HQU4" s="361"/>
      <c r="HQV4" s="361"/>
      <c r="HQW4" s="361"/>
      <c r="HQX4" s="361"/>
      <c r="HQY4" s="361"/>
      <c r="HQZ4" s="361"/>
      <c r="HRA4" s="361"/>
      <c r="HRB4" s="361"/>
      <c r="HRC4" s="361"/>
      <c r="HRD4" s="361"/>
      <c r="HRE4" s="361"/>
      <c r="HRF4" s="361"/>
      <c r="HRG4" s="361"/>
      <c r="HRH4" s="361"/>
      <c r="HRI4" s="361"/>
      <c r="HRJ4" s="361"/>
      <c r="HRK4" s="361"/>
      <c r="HRL4" s="361"/>
      <c r="HRM4" s="361"/>
      <c r="HRN4" s="361"/>
      <c r="HRO4" s="361"/>
      <c r="HRP4" s="361"/>
      <c r="HRQ4" s="361"/>
      <c r="HRR4" s="361"/>
      <c r="HRS4" s="361"/>
      <c r="HRT4" s="361"/>
      <c r="HRU4" s="361"/>
      <c r="HRV4" s="361"/>
      <c r="HRW4" s="361"/>
      <c r="HRX4" s="361"/>
      <c r="HRY4" s="361"/>
      <c r="HRZ4" s="361"/>
      <c r="HSA4" s="361"/>
      <c r="HSB4" s="361"/>
      <c r="HSC4" s="361"/>
      <c r="HSD4" s="361"/>
      <c r="HSE4" s="361"/>
      <c r="HSF4" s="361"/>
      <c r="HSG4" s="361"/>
      <c r="HSH4" s="361"/>
      <c r="HSI4" s="361"/>
      <c r="HSJ4" s="361"/>
      <c r="HSK4" s="361"/>
      <c r="HSL4" s="361"/>
      <c r="HSM4" s="361"/>
      <c r="HSN4" s="361"/>
      <c r="HSO4" s="361"/>
      <c r="HSP4" s="361"/>
      <c r="HSQ4" s="361"/>
      <c r="HSR4" s="361"/>
      <c r="HSS4" s="361"/>
      <c r="HST4" s="361"/>
      <c r="HSU4" s="361"/>
      <c r="HSV4" s="361"/>
      <c r="HSW4" s="361"/>
      <c r="HSX4" s="361"/>
      <c r="HSY4" s="361"/>
      <c r="HSZ4" s="361"/>
      <c r="HTA4" s="361"/>
      <c r="HTB4" s="361"/>
      <c r="HTC4" s="361"/>
      <c r="HTD4" s="361"/>
      <c r="HTE4" s="361"/>
      <c r="HTF4" s="361"/>
      <c r="HTG4" s="361"/>
      <c r="HTH4" s="361"/>
      <c r="HTI4" s="361"/>
      <c r="HTJ4" s="361"/>
      <c r="HTK4" s="361"/>
      <c r="HTL4" s="361"/>
      <c r="HTM4" s="361"/>
      <c r="HTN4" s="361"/>
      <c r="HTO4" s="361"/>
      <c r="HTP4" s="361"/>
      <c r="HTQ4" s="361"/>
      <c r="HTR4" s="361"/>
      <c r="HTS4" s="361"/>
      <c r="HTT4" s="361"/>
      <c r="HTU4" s="361"/>
      <c r="HTV4" s="361"/>
      <c r="HTW4" s="361"/>
      <c r="HTX4" s="361"/>
      <c r="HTY4" s="361"/>
      <c r="HTZ4" s="361"/>
      <c r="HUA4" s="361"/>
      <c r="HUB4" s="361"/>
      <c r="HUC4" s="361"/>
      <c r="HUD4" s="361"/>
      <c r="HUE4" s="361"/>
      <c r="HUF4" s="361"/>
      <c r="HUG4" s="361"/>
      <c r="HUH4" s="361"/>
      <c r="HUI4" s="361"/>
      <c r="HUJ4" s="361"/>
      <c r="HUK4" s="361"/>
      <c r="HUL4" s="361"/>
      <c r="HUM4" s="361"/>
      <c r="HUN4" s="361"/>
      <c r="HUO4" s="361"/>
      <c r="HUP4" s="361"/>
      <c r="HUQ4" s="361"/>
      <c r="HUR4" s="361"/>
      <c r="HUS4" s="361"/>
      <c r="HUT4" s="361"/>
      <c r="HUU4" s="361"/>
      <c r="HUV4" s="361"/>
      <c r="HUW4" s="361"/>
      <c r="HUX4" s="361"/>
      <c r="HUY4" s="361"/>
      <c r="HUZ4" s="361"/>
      <c r="HVA4" s="361"/>
      <c r="HVB4" s="361"/>
      <c r="HVC4" s="361"/>
      <c r="HVD4" s="361"/>
      <c r="HVE4" s="361"/>
      <c r="HVF4" s="361"/>
      <c r="HVG4" s="361"/>
      <c r="HVH4" s="361"/>
      <c r="HVI4" s="361"/>
      <c r="HVJ4" s="361"/>
      <c r="HVK4" s="361"/>
      <c r="HVL4" s="361"/>
      <c r="HVM4" s="361"/>
      <c r="HVN4" s="361"/>
      <c r="HVO4" s="361"/>
      <c r="HVP4" s="361"/>
      <c r="HVQ4" s="361"/>
      <c r="HVR4" s="361"/>
      <c r="HVS4" s="361"/>
      <c r="HVT4" s="361"/>
      <c r="HVU4" s="361"/>
      <c r="HVV4" s="361"/>
      <c r="HVW4" s="361"/>
      <c r="HVX4" s="361"/>
      <c r="HVY4" s="361"/>
      <c r="HVZ4" s="361"/>
      <c r="HWA4" s="361"/>
      <c r="HWB4" s="361"/>
      <c r="HWC4" s="361"/>
      <c r="HWD4" s="361"/>
      <c r="HWE4" s="361"/>
      <c r="HWF4" s="361"/>
      <c r="HWG4" s="361"/>
      <c r="HWH4" s="361"/>
      <c r="HWI4" s="361"/>
      <c r="HWJ4" s="361"/>
      <c r="HWK4" s="361"/>
      <c r="HWL4" s="361"/>
      <c r="HWM4" s="361"/>
      <c r="HWN4" s="361"/>
      <c r="HWO4" s="361"/>
      <c r="HWP4" s="361"/>
      <c r="HWQ4" s="361"/>
      <c r="HWR4" s="361"/>
      <c r="HWS4" s="361"/>
      <c r="HWT4" s="361"/>
      <c r="HWU4" s="361"/>
      <c r="HWV4" s="361"/>
      <c r="HWW4" s="361"/>
      <c r="HWX4" s="361"/>
      <c r="HWY4" s="361"/>
      <c r="HWZ4" s="361"/>
      <c r="HXA4" s="361"/>
      <c r="HXB4" s="361"/>
      <c r="HXC4" s="361"/>
      <c r="HXD4" s="361"/>
      <c r="HXE4" s="361"/>
      <c r="HXF4" s="361"/>
      <c r="HXG4" s="361"/>
      <c r="HXH4" s="361"/>
      <c r="HXI4" s="361"/>
      <c r="HXJ4" s="361"/>
      <c r="HXK4" s="361"/>
      <c r="HXL4" s="361"/>
      <c r="HXM4" s="361"/>
      <c r="HXN4" s="361"/>
      <c r="HXO4" s="361"/>
      <c r="HXP4" s="361"/>
      <c r="HXQ4" s="361"/>
      <c r="HXR4" s="361"/>
      <c r="HXS4" s="361"/>
      <c r="HXT4" s="361"/>
      <c r="HXU4" s="361"/>
      <c r="HXV4" s="361"/>
      <c r="HXW4" s="361"/>
      <c r="HXX4" s="361"/>
      <c r="HXY4" s="361"/>
      <c r="HXZ4" s="361"/>
      <c r="HYA4" s="361"/>
      <c r="HYB4" s="361"/>
      <c r="HYC4" s="361"/>
      <c r="HYD4" s="361"/>
      <c r="HYE4" s="361"/>
      <c r="HYF4" s="361"/>
      <c r="HYG4" s="361"/>
      <c r="HYH4" s="361"/>
      <c r="HYI4" s="361"/>
      <c r="HYJ4" s="361"/>
      <c r="HYK4" s="361"/>
      <c r="HYL4" s="361"/>
      <c r="HYM4" s="361"/>
      <c r="HYN4" s="361"/>
      <c r="HYO4" s="361"/>
      <c r="HYP4" s="361"/>
      <c r="HYQ4" s="361"/>
      <c r="HYR4" s="361"/>
      <c r="HYS4" s="361"/>
      <c r="HYT4" s="361"/>
      <c r="HYU4" s="361"/>
      <c r="HYV4" s="361"/>
      <c r="HYW4" s="361"/>
      <c r="HYX4" s="361"/>
      <c r="HYY4" s="361"/>
      <c r="HYZ4" s="361"/>
      <c r="HZA4" s="361"/>
      <c r="HZB4" s="361"/>
      <c r="HZC4" s="361"/>
      <c r="HZD4" s="361"/>
      <c r="HZE4" s="361"/>
      <c r="HZF4" s="361"/>
      <c r="HZG4" s="361"/>
      <c r="HZH4" s="361"/>
      <c r="HZI4" s="361"/>
      <c r="HZJ4" s="361"/>
      <c r="HZK4" s="361"/>
      <c r="HZL4" s="361"/>
      <c r="HZM4" s="361"/>
      <c r="HZN4" s="361"/>
      <c r="HZO4" s="361"/>
      <c r="HZP4" s="361"/>
      <c r="HZQ4" s="361"/>
      <c r="HZR4" s="361"/>
      <c r="HZS4" s="361"/>
      <c r="HZT4" s="361"/>
      <c r="HZU4" s="361"/>
      <c r="HZV4" s="361"/>
      <c r="HZW4" s="361"/>
      <c r="HZX4" s="361"/>
      <c r="HZY4" s="361"/>
      <c r="HZZ4" s="361"/>
      <c r="IAA4" s="361"/>
      <c r="IAB4" s="361"/>
      <c r="IAC4" s="361"/>
      <c r="IAD4" s="361"/>
      <c r="IAE4" s="361"/>
      <c r="IAF4" s="361"/>
      <c r="IAG4" s="361"/>
      <c r="IAH4" s="361"/>
      <c r="IAI4" s="361"/>
      <c r="IAJ4" s="361"/>
      <c r="IAK4" s="361"/>
      <c r="IAL4" s="361"/>
      <c r="IAM4" s="361"/>
      <c r="IAN4" s="361"/>
      <c r="IAO4" s="361"/>
      <c r="IAP4" s="361"/>
      <c r="IAQ4" s="361"/>
      <c r="IAR4" s="361"/>
      <c r="IAS4" s="361"/>
      <c r="IAT4" s="361"/>
      <c r="IAU4" s="361"/>
      <c r="IAV4" s="361"/>
      <c r="IAW4" s="361"/>
      <c r="IAX4" s="361"/>
      <c r="IAY4" s="361"/>
      <c r="IAZ4" s="361"/>
      <c r="IBA4" s="361"/>
      <c r="IBB4" s="361"/>
      <c r="IBC4" s="361"/>
      <c r="IBD4" s="361"/>
      <c r="IBE4" s="361"/>
      <c r="IBF4" s="361"/>
      <c r="IBG4" s="361"/>
      <c r="IBH4" s="361"/>
      <c r="IBI4" s="361"/>
      <c r="IBJ4" s="361"/>
      <c r="IBK4" s="361"/>
      <c r="IBL4" s="361"/>
      <c r="IBM4" s="361"/>
      <c r="IBN4" s="361"/>
      <c r="IBO4" s="361"/>
      <c r="IBP4" s="361"/>
      <c r="IBQ4" s="361"/>
      <c r="IBR4" s="361"/>
      <c r="IBS4" s="361"/>
      <c r="IBT4" s="361"/>
      <c r="IBU4" s="361"/>
      <c r="IBV4" s="361"/>
      <c r="IBW4" s="361"/>
      <c r="IBX4" s="361"/>
      <c r="IBY4" s="361"/>
      <c r="IBZ4" s="361"/>
      <c r="ICA4" s="361"/>
      <c r="ICB4" s="361"/>
      <c r="ICC4" s="361"/>
      <c r="ICD4" s="361"/>
      <c r="ICE4" s="361"/>
      <c r="ICF4" s="361"/>
      <c r="ICG4" s="361"/>
      <c r="ICH4" s="361"/>
      <c r="ICI4" s="361"/>
      <c r="ICJ4" s="361"/>
      <c r="ICK4" s="361"/>
      <c r="ICL4" s="361"/>
      <c r="ICM4" s="361"/>
      <c r="ICN4" s="361"/>
      <c r="ICO4" s="361"/>
      <c r="ICP4" s="361"/>
      <c r="ICQ4" s="361"/>
      <c r="ICR4" s="361"/>
      <c r="ICS4" s="361"/>
      <c r="ICT4" s="361"/>
      <c r="ICU4" s="361"/>
      <c r="ICV4" s="361"/>
      <c r="ICW4" s="361"/>
      <c r="ICX4" s="361"/>
      <c r="ICY4" s="361"/>
      <c r="ICZ4" s="361"/>
      <c r="IDA4" s="361"/>
      <c r="IDB4" s="361"/>
      <c r="IDC4" s="361"/>
      <c r="IDD4" s="361"/>
      <c r="IDE4" s="361"/>
      <c r="IDF4" s="361"/>
      <c r="IDG4" s="361"/>
      <c r="IDH4" s="361"/>
      <c r="IDI4" s="361"/>
      <c r="IDJ4" s="361"/>
      <c r="IDK4" s="361"/>
      <c r="IDL4" s="361"/>
      <c r="IDM4" s="361"/>
      <c r="IDN4" s="361"/>
      <c r="IDO4" s="361"/>
      <c r="IDP4" s="361"/>
      <c r="IDQ4" s="361"/>
      <c r="IDR4" s="361"/>
      <c r="IDS4" s="361"/>
      <c r="IDT4" s="361"/>
      <c r="IDU4" s="361"/>
      <c r="IDV4" s="361"/>
      <c r="IDW4" s="361"/>
      <c r="IDX4" s="361"/>
      <c r="IDY4" s="361"/>
      <c r="IDZ4" s="361"/>
      <c r="IEA4" s="361"/>
      <c r="IEB4" s="361"/>
      <c r="IEC4" s="361"/>
      <c r="IED4" s="361"/>
      <c r="IEE4" s="361"/>
      <c r="IEF4" s="361"/>
      <c r="IEG4" s="361"/>
      <c r="IEH4" s="361"/>
      <c r="IEI4" s="361"/>
      <c r="IEJ4" s="361"/>
      <c r="IEK4" s="361"/>
      <c r="IEL4" s="361"/>
      <c r="IEM4" s="361"/>
      <c r="IEN4" s="361"/>
      <c r="IEO4" s="361"/>
      <c r="IEP4" s="361"/>
      <c r="IEQ4" s="361"/>
      <c r="IER4" s="361"/>
      <c r="IES4" s="361"/>
      <c r="IET4" s="361"/>
      <c r="IEU4" s="361"/>
      <c r="IEV4" s="361"/>
      <c r="IEW4" s="361"/>
      <c r="IEX4" s="361"/>
      <c r="IEY4" s="361"/>
      <c r="IEZ4" s="361"/>
      <c r="IFA4" s="361"/>
      <c r="IFB4" s="361"/>
      <c r="IFC4" s="361"/>
      <c r="IFD4" s="361"/>
      <c r="IFE4" s="361"/>
      <c r="IFF4" s="361"/>
      <c r="IFG4" s="361"/>
      <c r="IFH4" s="361"/>
      <c r="IFI4" s="361"/>
      <c r="IFJ4" s="361"/>
      <c r="IFK4" s="361"/>
      <c r="IFL4" s="361"/>
      <c r="IFM4" s="361"/>
      <c r="IFN4" s="361"/>
      <c r="IFO4" s="361"/>
      <c r="IFP4" s="361"/>
      <c r="IFQ4" s="361"/>
      <c r="IFR4" s="361"/>
      <c r="IFS4" s="361"/>
      <c r="IFT4" s="361"/>
      <c r="IFU4" s="361"/>
      <c r="IFV4" s="361"/>
      <c r="IFW4" s="361"/>
      <c r="IFX4" s="361"/>
      <c r="IFY4" s="361"/>
      <c r="IFZ4" s="361"/>
      <c r="IGA4" s="361"/>
      <c r="IGB4" s="361"/>
      <c r="IGC4" s="361"/>
      <c r="IGD4" s="361"/>
      <c r="IGE4" s="361"/>
      <c r="IGF4" s="361"/>
      <c r="IGG4" s="361"/>
      <c r="IGH4" s="361"/>
      <c r="IGI4" s="361"/>
      <c r="IGJ4" s="361"/>
      <c r="IGK4" s="361"/>
      <c r="IGL4" s="361"/>
      <c r="IGM4" s="361"/>
      <c r="IGN4" s="361"/>
      <c r="IGO4" s="361"/>
      <c r="IGP4" s="361"/>
      <c r="IGQ4" s="361"/>
      <c r="IGR4" s="361"/>
      <c r="IGS4" s="361"/>
      <c r="IGT4" s="361"/>
      <c r="IGU4" s="361"/>
      <c r="IGV4" s="361"/>
      <c r="IGW4" s="361"/>
      <c r="IGX4" s="361"/>
      <c r="IGY4" s="361"/>
      <c r="IGZ4" s="361"/>
      <c r="IHA4" s="361"/>
      <c r="IHB4" s="361"/>
      <c r="IHC4" s="361"/>
      <c r="IHD4" s="361"/>
      <c r="IHE4" s="361"/>
      <c r="IHF4" s="361"/>
      <c r="IHG4" s="361"/>
      <c r="IHH4" s="361"/>
      <c r="IHI4" s="361"/>
      <c r="IHJ4" s="361"/>
      <c r="IHK4" s="361"/>
      <c r="IHL4" s="361"/>
      <c r="IHM4" s="361"/>
      <c r="IHN4" s="361"/>
      <c r="IHO4" s="361"/>
      <c r="IHP4" s="361"/>
      <c r="IHQ4" s="361"/>
      <c r="IHR4" s="361"/>
      <c r="IHS4" s="361"/>
      <c r="IHT4" s="361"/>
      <c r="IHU4" s="361"/>
      <c r="IHV4" s="361"/>
      <c r="IHW4" s="361"/>
      <c r="IHX4" s="361"/>
      <c r="IHY4" s="361"/>
      <c r="IHZ4" s="361"/>
      <c r="IIA4" s="361"/>
      <c r="IIB4" s="361"/>
      <c r="IIC4" s="361"/>
      <c r="IID4" s="361"/>
      <c r="IIE4" s="361"/>
      <c r="IIF4" s="361"/>
      <c r="IIG4" s="361"/>
      <c r="IIH4" s="361"/>
      <c r="III4" s="361"/>
      <c r="IIJ4" s="361"/>
      <c r="IIK4" s="361"/>
      <c r="IIL4" s="361"/>
      <c r="IIM4" s="361"/>
      <c r="IIN4" s="361"/>
      <c r="IIO4" s="361"/>
      <c r="IIP4" s="361"/>
      <c r="IIQ4" s="361"/>
      <c r="IIR4" s="361"/>
      <c r="IIS4" s="361"/>
      <c r="IIT4" s="361"/>
      <c r="IIU4" s="361"/>
      <c r="IIV4" s="361"/>
      <c r="IIW4" s="361"/>
      <c r="IIX4" s="361"/>
      <c r="IIY4" s="361"/>
      <c r="IIZ4" s="361"/>
      <c r="IJA4" s="361"/>
      <c r="IJB4" s="361"/>
      <c r="IJC4" s="361"/>
      <c r="IJD4" s="361"/>
      <c r="IJE4" s="361"/>
      <c r="IJF4" s="361"/>
      <c r="IJG4" s="361"/>
      <c r="IJH4" s="361"/>
      <c r="IJI4" s="361"/>
      <c r="IJJ4" s="361"/>
      <c r="IJK4" s="361"/>
      <c r="IJL4" s="361"/>
      <c r="IJM4" s="361"/>
      <c r="IJN4" s="361"/>
      <c r="IJO4" s="361"/>
      <c r="IJP4" s="361"/>
      <c r="IJQ4" s="361"/>
      <c r="IJR4" s="361"/>
      <c r="IJS4" s="361"/>
      <c r="IJT4" s="361"/>
      <c r="IJU4" s="361"/>
      <c r="IJV4" s="361"/>
      <c r="IJW4" s="361"/>
      <c r="IJX4" s="361"/>
      <c r="IJY4" s="361"/>
      <c r="IJZ4" s="361"/>
      <c r="IKA4" s="361"/>
      <c r="IKB4" s="361"/>
      <c r="IKC4" s="361"/>
      <c r="IKD4" s="361"/>
      <c r="IKE4" s="361"/>
      <c r="IKF4" s="361"/>
      <c r="IKG4" s="361"/>
      <c r="IKH4" s="361"/>
      <c r="IKI4" s="361"/>
      <c r="IKJ4" s="361"/>
      <c r="IKK4" s="361"/>
      <c r="IKL4" s="361"/>
      <c r="IKM4" s="361"/>
      <c r="IKN4" s="361"/>
      <c r="IKO4" s="361"/>
      <c r="IKP4" s="361"/>
      <c r="IKQ4" s="361"/>
      <c r="IKR4" s="361"/>
      <c r="IKS4" s="361"/>
      <c r="IKT4" s="361"/>
      <c r="IKU4" s="361"/>
      <c r="IKV4" s="361"/>
      <c r="IKW4" s="361"/>
      <c r="IKX4" s="361"/>
      <c r="IKY4" s="361"/>
      <c r="IKZ4" s="361"/>
      <c r="ILA4" s="361"/>
      <c r="ILB4" s="361"/>
      <c r="ILC4" s="361"/>
      <c r="ILD4" s="361"/>
      <c r="ILE4" s="361"/>
      <c r="ILF4" s="361"/>
      <c r="ILG4" s="361"/>
      <c r="ILH4" s="361"/>
      <c r="ILI4" s="361"/>
      <c r="ILJ4" s="361"/>
      <c r="ILK4" s="361"/>
      <c r="ILL4" s="361"/>
      <c r="ILM4" s="361"/>
      <c r="ILN4" s="361"/>
      <c r="ILO4" s="361"/>
      <c r="ILP4" s="361"/>
      <c r="ILQ4" s="361"/>
      <c r="ILR4" s="361"/>
      <c r="ILS4" s="361"/>
      <c r="ILT4" s="361"/>
      <c r="ILU4" s="361"/>
      <c r="ILV4" s="361"/>
      <c r="ILW4" s="361"/>
      <c r="ILX4" s="361"/>
      <c r="ILY4" s="361"/>
      <c r="ILZ4" s="361"/>
      <c r="IMA4" s="361"/>
      <c r="IMB4" s="361"/>
      <c r="IMC4" s="361"/>
      <c r="IMD4" s="361"/>
      <c r="IME4" s="361"/>
      <c r="IMF4" s="361"/>
      <c r="IMG4" s="361"/>
      <c r="IMH4" s="361"/>
      <c r="IMI4" s="361"/>
      <c r="IMJ4" s="361"/>
      <c r="IMK4" s="361"/>
      <c r="IML4" s="361"/>
      <c r="IMM4" s="361"/>
      <c r="IMN4" s="361"/>
      <c r="IMO4" s="361"/>
      <c r="IMP4" s="361"/>
      <c r="IMQ4" s="361"/>
      <c r="IMR4" s="361"/>
      <c r="IMS4" s="361"/>
      <c r="IMT4" s="361"/>
      <c r="IMU4" s="361"/>
      <c r="IMV4" s="361"/>
      <c r="IMW4" s="361"/>
      <c r="IMX4" s="361"/>
      <c r="IMY4" s="361"/>
      <c r="IMZ4" s="361"/>
      <c r="INA4" s="361"/>
      <c r="INB4" s="361"/>
      <c r="INC4" s="361"/>
      <c r="IND4" s="361"/>
      <c r="INE4" s="361"/>
      <c r="INF4" s="361"/>
      <c r="ING4" s="361"/>
      <c r="INH4" s="361"/>
      <c r="INI4" s="361"/>
      <c r="INJ4" s="361"/>
      <c r="INK4" s="361"/>
      <c r="INL4" s="361"/>
      <c r="INM4" s="361"/>
      <c r="INN4" s="361"/>
      <c r="INO4" s="361"/>
      <c r="INP4" s="361"/>
      <c r="INQ4" s="361"/>
      <c r="INR4" s="361"/>
      <c r="INS4" s="361"/>
      <c r="INT4" s="361"/>
      <c r="INU4" s="361"/>
      <c r="INV4" s="361"/>
      <c r="INW4" s="361"/>
      <c r="INX4" s="361"/>
      <c r="INY4" s="361"/>
      <c r="INZ4" s="361"/>
      <c r="IOA4" s="361"/>
      <c r="IOB4" s="361"/>
      <c r="IOC4" s="361"/>
      <c r="IOD4" s="361"/>
      <c r="IOE4" s="361"/>
      <c r="IOF4" s="361"/>
      <c r="IOG4" s="361"/>
      <c r="IOH4" s="361"/>
      <c r="IOI4" s="361"/>
      <c r="IOJ4" s="361"/>
      <c r="IOK4" s="361"/>
      <c r="IOL4" s="361"/>
      <c r="IOM4" s="361"/>
      <c r="ION4" s="361"/>
      <c r="IOO4" s="361"/>
      <c r="IOP4" s="361"/>
      <c r="IOQ4" s="361"/>
      <c r="IOR4" s="361"/>
      <c r="IOS4" s="361"/>
      <c r="IOT4" s="361"/>
      <c r="IOU4" s="361"/>
      <c r="IOV4" s="361"/>
      <c r="IOW4" s="361"/>
      <c r="IOX4" s="361"/>
      <c r="IOY4" s="361"/>
      <c r="IOZ4" s="361"/>
      <c r="IPA4" s="361"/>
      <c r="IPB4" s="361"/>
      <c r="IPC4" s="361"/>
      <c r="IPD4" s="361"/>
      <c r="IPE4" s="361"/>
      <c r="IPF4" s="361"/>
      <c r="IPG4" s="361"/>
      <c r="IPH4" s="361"/>
      <c r="IPI4" s="361"/>
      <c r="IPJ4" s="361"/>
      <c r="IPK4" s="361"/>
      <c r="IPL4" s="361"/>
      <c r="IPM4" s="361"/>
      <c r="IPN4" s="361"/>
      <c r="IPO4" s="361"/>
      <c r="IPP4" s="361"/>
      <c r="IPQ4" s="361"/>
      <c r="IPR4" s="361"/>
      <c r="IPS4" s="361"/>
      <c r="IPT4" s="361"/>
      <c r="IPU4" s="361"/>
      <c r="IPV4" s="361"/>
      <c r="IPW4" s="361"/>
      <c r="IPX4" s="361"/>
      <c r="IPY4" s="361"/>
      <c r="IPZ4" s="361"/>
      <c r="IQA4" s="361"/>
      <c r="IQB4" s="361"/>
      <c r="IQC4" s="361"/>
      <c r="IQD4" s="361"/>
      <c r="IQE4" s="361"/>
      <c r="IQF4" s="361"/>
      <c r="IQG4" s="361"/>
      <c r="IQH4" s="361"/>
      <c r="IQI4" s="361"/>
      <c r="IQJ4" s="361"/>
      <c r="IQK4" s="361"/>
      <c r="IQL4" s="361"/>
      <c r="IQM4" s="361"/>
      <c r="IQN4" s="361"/>
      <c r="IQO4" s="361"/>
      <c r="IQP4" s="361"/>
      <c r="IQQ4" s="361"/>
      <c r="IQR4" s="361"/>
      <c r="IQS4" s="361"/>
      <c r="IQT4" s="361"/>
      <c r="IQU4" s="361"/>
      <c r="IQV4" s="361"/>
      <c r="IQW4" s="361"/>
      <c r="IQX4" s="361"/>
      <c r="IQY4" s="361"/>
      <c r="IQZ4" s="361"/>
      <c r="IRA4" s="361"/>
      <c r="IRB4" s="361"/>
      <c r="IRC4" s="361"/>
      <c r="IRD4" s="361"/>
      <c r="IRE4" s="361"/>
      <c r="IRF4" s="361"/>
      <c r="IRG4" s="361"/>
      <c r="IRH4" s="361"/>
      <c r="IRI4" s="361"/>
      <c r="IRJ4" s="361"/>
      <c r="IRK4" s="361"/>
      <c r="IRL4" s="361"/>
      <c r="IRM4" s="361"/>
      <c r="IRN4" s="361"/>
      <c r="IRO4" s="361"/>
      <c r="IRP4" s="361"/>
      <c r="IRQ4" s="361"/>
      <c r="IRR4" s="361"/>
      <c r="IRS4" s="361"/>
      <c r="IRT4" s="361"/>
      <c r="IRU4" s="361"/>
      <c r="IRV4" s="361"/>
      <c r="IRW4" s="361"/>
      <c r="IRX4" s="361"/>
      <c r="IRY4" s="361"/>
      <c r="IRZ4" s="361"/>
      <c r="ISA4" s="361"/>
      <c r="ISB4" s="361"/>
      <c r="ISC4" s="361"/>
      <c r="ISD4" s="361"/>
      <c r="ISE4" s="361"/>
      <c r="ISF4" s="361"/>
      <c r="ISG4" s="361"/>
      <c r="ISH4" s="361"/>
      <c r="ISI4" s="361"/>
      <c r="ISJ4" s="361"/>
      <c r="ISK4" s="361"/>
      <c r="ISL4" s="361"/>
      <c r="ISM4" s="361"/>
      <c r="ISN4" s="361"/>
      <c r="ISO4" s="361"/>
      <c r="ISP4" s="361"/>
      <c r="ISQ4" s="361"/>
      <c r="ISR4" s="361"/>
      <c r="ISS4" s="361"/>
      <c r="IST4" s="361"/>
      <c r="ISU4" s="361"/>
      <c r="ISV4" s="361"/>
      <c r="ISW4" s="361"/>
      <c r="ISX4" s="361"/>
      <c r="ISY4" s="361"/>
      <c r="ISZ4" s="361"/>
      <c r="ITA4" s="361"/>
      <c r="ITB4" s="361"/>
      <c r="ITC4" s="361"/>
      <c r="ITD4" s="361"/>
      <c r="ITE4" s="361"/>
      <c r="ITF4" s="361"/>
      <c r="ITG4" s="361"/>
      <c r="ITH4" s="361"/>
      <c r="ITI4" s="361"/>
      <c r="ITJ4" s="361"/>
      <c r="ITK4" s="361"/>
      <c r="ITL4" s="361"/>
      <c r="ITM4" s="361"/>
      <c r="ITN4" s="361"/>
      <c r="ITO4" s="361"/>
      <c r="ITP4" s="361"/>
      <c r="ITQ4" s="361"/>
      <c r="ITR4" s="361"/>
      <c r="ITS4" s="361"/>
      <c r="ITT4" s="361"/>
      <c r="ITU4" s="361"/>
      <c r="ITV4" s="361"/>
      <c r="ITW4" s="361"/>
      <c r="ITX4" s="361"/>
      <c r="ITY4" s="361"/>
      <c r="ITZ4" s="361"/>
      <c r="IUA4" s="361"/>
      <c r="IUB4" s="361"/>
      <c r="IUC4" s="361"/>
      <c r="IUD4" s="361"/>
      <c r="IUE4" s="361"/>
      <c r="IUF4" s="361"/>
      <c r="IUG4" s="361"/>
      <c r="IUH4" s="361"/>
      <c r="IUI4" s="361"/>
      <c r="IUJ4" s="361"/>
      <c r="IUK4" s="361"/>
      <c r="IUL4" s="361"/>
      <c r="IUM4" s="361"/>
      <c r="IUN4" s="361"/>
      <c r="IUO4" s="361"/>
      <c r="IUP4" s="361"/>
      <c r="IUQ4" s="361"/>
      <c r="IUR4" s="361"/>
      <c r="IUS4" s="361"/>
      <c r="IUT4" s="361"/>
      <c r="IUU4" s="361"/>
      <c r="IUV4" s="361"/>
      <c r="IUW4" s="361"/>
      <c r="IUX4" s="361"/>
      <c r="IUY4" s="361"/>
      <c r="IUZ4" s="361"/>
      <c r="IVA4" s="361"/>
      <c r="IVB4" s="361"/>
      <c r="IVC4" s="361"/>
      <c r="IVD4" s="361"/>
      <c r="IVE4" s="361"/>
      <c r="IVF4" s="361"/>
      <c r="IVG4" s="361"/>
      <c r="IVH4" s="361"/>
      <c r="IVI4" s="361"/>
      <c r="IVJ4" s="361"/>
      <c r="IVK4" s="361"/>
      <c r="IVL4" s="361"/>
      <c r="IVM4" s="361"/>
      <c r="IVN4" s="361"/>
      <c r="IVO4" s="361"/>
      <c r="IVP4" s="361"/>
      <c r="IVQ4" s="361"/>
      <c r="IVR4" s="361"/>
      <c r="IVS4" s="361"/>
      <c r="IVT4" s="361"/>
      <c r="IVU4" s="361"/>
      <c r="IVV4" s="361"/>
      <c r="IVW4" s="361"/>
      <c r="IVX4" s="361"/>
      <c r="IVY4" s="361"/>
      <c r="IVZ4" s="361"/>
      <c r="IWA4" s="361"/>
      <c r="IWB4" s="361"/>
      <c r="IWC4" s="361"/>
      <c r="IWD4" s="361"/>
      <c r="IWE4" s="361"/>
      <c r="IWF4" s="361"/>
      <c r="IWG4" s="361"/>
      <c r="IWH4" s="361"/>
      <c r="IWI4" s="361"/>
      <c r="IWJ4" s="361"/>
      <c r="IWK4" s="361"/>
      <c r="IWL4" s="361"/>
      <c r="IWM4" s="361"/>
      <c r="IWN4" s="361"/>
      <c r="IWO4" s="361"/>
      <c r="IWP4" s="361"/>
      <c r="IWQ4" s="361"/>
      <c r="IWR4" s="361"/>
      <c r="IWS4" s="361"/>
      <c r="IWT4" s="361"/>
      <c r="IWU4" s="361"/>
      <c r="IWV4" s="361"/>
      <c r="IWW4" s="361"/>
      <c r="IWX4" s="361"/>
      <c r="IWY4" s="361"/>
      <c r="IWZ4" s="361"/>
      <c r="IXA4" s="361"/>
      <c r="IXB4" s="361"/>
      <c r="IXC4" s="361"/>
      <c r="IXD4" s="361"/>
      <c r="IXE4" s="361"/>
      <c r="IXF4" s="361"/>
      <c r="IXG4" s="361"/>
      <c r="IXH4" s="361"/>
      <c r="IXI4" s="361"/>
      <c r="IXJ4" s="361"/>
      <c r="IXK4" s="361"/>
      <c r="IXL4" s="361"/>
      <c r="IXM4" s="361"/>
      <c r="IXN4" s="361"/>
      <c r="IXO4" s="361"/>
      <c r="IXP4" s="361"/>
      <c r="IXQ4" s="361"/>
      <c r="IXR4" s="361"/>
      <c r="IXS4" s="361"/>
      <c r="IXT4" s="361"/>
      <c r="IXU4" s="361"/>
      <c r="IXV4" s="361"/>
      <c r="IXW4" s="361"/>
      <c r="IXX4" s="361"/>
      <c r="IXY4" s="361"/>
      <c r="IXZ4" s="361"/>
      <c r="IYA4" s="361"/>
      <c r="IYB4" s="361"/>
      <c r="IYC4" s="361"/>
      <c r="IYD4" s="361"/>
      <c r="IYE4" s="361"/>
      <c r="IYF4" s="361"/>
      <c r="IYG4" s="361"/>
      <c r="IYH4" s="361"/>
      <c r="IYI4" s="361"/>
      <c r="IYJ4" s="361"/>
      <c r="IYK4" s="361"/>
      <c r="IYL4" s="361"/>
      <c r="IYM4" s="361"/>
      <c r="IYN4" s="361"/>
      <c r="IYO4" s="361"/>
      <c r="IYP4" s="361"/>
      <c r="IYQ4" s="361"/>
      <c r="IYR4" s="361"/>
      <c r="IYS4" s="361"/>
      <c r="IYT4" s="361"/>
      <c r="IYU4" s="361"/>
      <c r="IYV4" s="361"/>
      <c r="IYW4" s="361"/>
      <c r="IYX4" s="361"/>
      <c r="IYY4" s="361"/>
      <c r="IYZ4" s="361"/>
      <c r="IZA4" s="361"/>
      <c r="IZB4" s="361"/>
      <c r="IZC4" s="361"/>
      <c r="IZD4" s="361"/>
      <c r="IZE4" s="361"/>
      <c r="IZF4" s="361"/>
      <c r="IZG4" s="361"/>
      <c r="IZH4" s="361"/>
      <c r="IZI4" s="361"/>
      <c r="IZJ4" s="361"/>
      <c r="IZK4" s="361"/>
      <c r="IZL4" s="361"/>
      <c r="IZM4" s="361"/>
      <c r="IZN4" s="361"/>
      <c r="IZO4" s="361"/>
      <c r="IZP4" s="361"/>
      <c r="IZQ4" s="361"/>
      <c r="IZR4" s="361"/>
      <c r="IZS4" s="361"/>
      <c r="IZT4" s="361"/>
      <c r="IZU4" s="361"/>
      <c r="IZV4" s="361"/>
      <c r="IZW4" s="361"/>
      <c r="IZX4" s="361"/>
      <c r="IZY4" s="361"/>
      <c r="IZZ4" s="361"/>
      <c r="JAA4" s="361"/>
      <c r="JAB4" s="361"/>
      <c r="JAC4" s="361"/>
      <c r="JAD4" s="361"/>
      <c r="JAE4" s="361"/>
      <c r="JAF4" s="361"/>
      <c r="JAG4" s="361"/>
      <c r="JAH4" s="361"/>
      <c r="JAI4" s="361"/>
      <c r="JAJ4" s="361"/>
      <c r="JAK4" s="361"/>
      <c r="JAL4" s="361"/>
      <c r="JAM4" s="361"/>
      <c r="JAN4" s="361"/>
      <c r="JAO4" s="361"/>
      <c r="JAP4" s="361"/>
      <c r="JAQ4" s="361"/>
      <c r="JAR4" s="361"/>
      <c r="JAS4" s="361"/>
      <c r="JAT4" s="361"/>
      <c r="JAU4" s="361"/>
      <c r="JAV4" s="361"/>
      <c r="JAW4" s="361"/>
      <c r="JAX4" s="361"/>
      <c r="JAY4" s="361"/>
      <c r="JAZ4" s="361"/>
      <c r="JBA4" s="361"/>
      <c r="JBB4" s="361"/>
      <c r="JBC4" s="361"/>
      <c r="JBD4" s="361"/>
      <c r="JBE4" s="361"/>
      <c r="JBF4" s="361"/>
      <c r="JBG4" s="361"/>
      <c r="JBH4" s="361"/>
      <c r="JBI4" s="361"/>
      <c r="JBJ4" s="361"/>
      <c r="JBK4" s="361"/>
      <c r="JBL4" s="361"/>
      <c r="JBM4" s="361"/>
      <c r="JBN4" s="361"/>
      <c r="JBO4" s="361"/>
      <c r="JBP4" s="361"/>
      <c r="JBQ4" s="361"/>
      <c r="JBR4" s="361"/>
      <c r="JBS4" s="361"/>
      <c r="JBT4" s="361"/>
      <c r="JBU4" s="361"/>
      <c r="JBV4" s="361"/>
      <c r="JBW4" s="361"/>
      <c r="JBX4" s="361"/>
      <c r="JBY4" s="361"/>
      <c r="JBZ4" s="361"/>
      <c r="JCA4" s="361"/>
      <c r="JCB4" s="361"/>
      <c r="JCC4" s="361"/>
      <c r="JCD4" s="361"/>
      <c r="JCE4" s="361"/>
      <c r="JCF4" s="361"/>
      <c r="JCG4" s="361"/>
      <c r="JCH4" s="361"/>
      <c r="JCI4" s="361"/>
      <c r="JCJ4" s="361"/>
      <c r="JCK4" s="361"/>
      <c r="JCL4" s="361"/>
      <c r="JCM4" s="361"/>
      <c r="JCN4" s="361"/>
      <c r="JCO4" s="361"/>
      <c r="JCP4" s="361"/>
      <c r="JCQ4" s="361"/>
      <c r="JCR4" s="361"/>
      <c r="JCS4" s="361"/>
      <c r="JCT4" s="361"/>
      <c r="JCU4" s="361"/>
      <c r="JCV4" s="361"/>
      <c r="JCW4" s="361"/>
      <c r="JCX4" s="361"/>
      <c r="JCY4" s="361"/>
      <c r="JCZ4" s="361"/>
      <c r="JDA4" s="361"/>
      <c r="JDB4" s="361"/>
      <c r="JDC4" s="361"/>
      <c r="JDD4" s="361"/>
      <c r="JDE4" s="361"/>
      <c r="JDF4" s="361"/>
      <c r="JDG4" s="361"/>
      <c r="JDH4" s="361"/>
      <c r="JDI4" s="361"/>
      <c r="JDJ4" s="361"/>
      <c r="JDK4" s="361"/>
      <c r="JDL4" s="361"/>
      <c r="JDM4" s="361"/>
      <c r="JDN4" s="361"/>
      <c r="JDO4" s="361"/>
      <c r="JDP4" s="361"/>
      <c r="JDQ4" s="361"/>
      <c r="JDR4" s="361"/>
      <c r="JDS4" s="361"/>
      <c r="JDT4" s="361"/>
      <c r="JDU4" s="361"/>
      <c r="JDV4" s="361"/>
      <c r="JDW4" s="361"/>
      <c r="JDX4" s="361"/>
      <c r="JDY4" s="361"/>
      <c r="JDZ4" s="361"/>
      <c r="JEA4" s="361"/>
      <c r="JEB4" s="361"/>
      <c r="JEC4" s="361"/>
      <c r="JED4" s="361"/>
      <c r="JEE4" s="361"/>
      <c r="JEF4" s="361"/>
      <c r="JEG4" s="361"/>
      <c r="JEH4" s="361"/>
      <c r="JEI4" s="361"/>
      <c r="JEJ4" s="361"/>
      <c r="JEK4" s="361"/>
      <c r="JEL4" s="361"/>
      <c r="JEM4" s="361"/>
      <c r="JEN4" s="361"/>
      <c r="JEO4" s="361"/>
      <c r="JEP4" s="361"/>
      <c r="JEQ4" s="361"/>
      <c r="JER4" s="361"/>
      <c r="JES4" s="361"/>
      <c r="JET4" s="361"/>
      <c r="JEU4" s="361"/>
      <c r="JEV4" s="361"/>
      <c r="JEW4" s="361"/>
      <c r="JEX4" s="361"/>
      <c r="JEY4" s="361"/>
      <c r="JEZ4" s="361"/>
      <c r="JFA4" s="361"/>
      <c r="JFB4" s="361"/>
      <c r="JFC4" s="361"/>
      <c r="JFD4" s="361"/>
      <c r="JFE4" s="361"/>
      <c r="JFF4" s="361"/>
      <c r="JFG4" s="361"/>
      <c r="JFH4" s="361"/>
      <c r="JFI4" s="361"/>
      <c r="JFJ4" s="361"/>
      <c r="JFK4" s="361"/>
      <c r="JFL4" s="361"/>
      <c r="JFM4" s="361"/>
      <c r="JFN4" s="361"/>
      <c r="JFO4" s="361"/>
      <c r="JFP4" s="361"/>
      <c r="JFQ4" s="361"/>
      <c r="JFR4" s="361"/>
      <c r="JFS4" s="361"/>
      <c r="JFT4" s="361"/>
      <c r="JFU4" s="361"/>
      <c r="JFV4" s="361"/>
      <c r="JFW4" s="361"/>
      <c r="JFX4" s="361"/>
      <c r="JFY4" s="361"/>
      <c r="JFZ4" s="361"/>
      <c r="JGA4" s="361"/>
      <c r="JGB4" s="361"/>
      <c r="JGC4" s="361"/>
      <c r="JGD4" s="361"/>
      <c r="JGE4" s="361"/>
      <c r="JGF4" s="361"/>
      <c r="JGG4" s="361"/>
      <c r="JGH4" s="361"/>
      <c r="JGI4" s="361"/>
      <c r="JGJ4" s="361"/>
      <c r="JGK4" s="361"/>
      <c r="JGL4" s="361"/>
      <c r="JGM4" s="361"/>
      <c r="JGN4" s="361"/>
      <c r="JGO4" s="361"/>
      <c r="JGP4" s="361"/>
      <c r="JGQ4" s="361"/>
      <c r="JGR4" s="361"/>
      <c r="JGS4" s="361"/>
      <c r="JGT4" s="361"/>
      <c r="JGU4" s="361"/>
      <c r="JGV4" s="361"/>
      <c r="JGW4" s="361"/>
      <c r="JGX4" s="361"/>
      <c r="JGY4" s="361"/>
      <c r="JGZ4" s="361"/>
      <c r="JHA4" s="361"/>
      <c r="JHB4" s="361"/>
      <c r="JHC4" s="361"/>
      <c r="JHD4" s="361"/>
      <c r="JHE4" s="361"/>
      <c r="JHF4" s="361"/>
      <c r="JHG4" s="361"/>
      <c r="JHH4" s="361"/>
      <c r="JHI4" s="361"/>
      <c r="JHJ4" s="361"/>
      <c r="JHK4" s="361"/>
      <c r="JHL4" s="361"/>
      <c r="JHM4" s="361"/>
      <c r="JHN4" s="361"/>
      <c r="JHO4" s="361"/>
      <c r="JHP4" s="361"/>
      <c r="JHQ4" s="361"/>
      <c r="JHR4" s="361"/>
      <c r="JHS4" s="361"/>
      <c r="JHT4" s="361"/>
      <c r="JHU4" s="361"/>
      <c r="JHV4" s="361"/>
      <c r="JHW4" s="361"/>
      <c r="JHX4" s="361"/>
      <c r="JHY4" s="361"/>
      <c r="JHZ4" s="361"/>
      <c r="JIA4" s="361"/>
      <c r="JIB4" s="361"/>
      <c r="JIC4" s="361"/>
      <c r="JID4" s="361"/>
      <c r="JIE4" s="361"/>
      <c r="JIF4" s="361"/>
      <c r="JIG4" s="361"/>
      <c r="JIH4" s="361"/>
      <c r="JII4" s="361"/>
      <c r="JIJ4" s="361"/>
      <c r="JIK4" s="361"/>
      <c r="JIL4" s="361"/>
      <c r="JIM4" s="361"/>
      <c r="JIN4" s="361"/>
      <c r="JIO4" s="361"/>
      <c r="JIP4" s="361"/>
      <c r="JIQ4" s="361"/>
      <c r="JIR4" s="361"/>
      <c r="JIS4" s="361"/>
      <c r="JIT4" s="361"/>
      <c r="JIU4" s="361"/>
      <c r="JIV4" s="361"/>
      <c r="JIW4" s="361"/>
      <c r="JIX4" s="361"/>
      <c r="JIY4" s="361"/>
      <c r="JIZ4" s="361"/>
      <c r="JJA4" s="361"/>
      <c r="JJB4" s="361"/>
      <c r="JJC4" s="361"/>
      <c r="JJD4" s="361"/>
      <c r="JJE4" s="361"/>
      <c r="JJF4" s="361"/>
      <c r="JJG4" s="361"/>
      <c r="JJH4" s="361"/>
      <c r="JJI4" s="361"/>
      <c r="JJJ4" s="361"/>
      <c r="JJK4" s="361"/>
      <c r="JJL4" s="361"/>
      <c r="JJM4" s="361"/>
      <c r="JJN4" s="361"/>
      <c r="JJO4" s="361"/>
      <c r="JJP4" s="361"/>
      <c r="JJQ4" s="361"/>
      <c r="JJR4" s="361"/>
      <c r="JJS4" s="361"/>
      <c r="JJT4" s="361"/>
      <c r="JJU4" s="361"/>
      <c r="JJV4" s="361"/>
      <c r="JJW4" s="361"/>
      <c r="JJX4" s="361"/>
      <c r="JJY4" s="361"/>
      <c r="JJZ4" s="361"/>
      <c r="JKA4" s="361"/>
      <c r="JKB4" s="361"/>
      <c r="JKC4" s="361"/>
      <c r="JKD4" s="361"/>
      <c r="JKE4" s="361"/>
      <c r="JKF4" s="361"/>
      <c r="JKG4" s="361"/>
      <c r="JKH4" s="361"/>
      <c r="JKI4" s="361"/>
      <c r="JKJ4" s="361"/>
      <c r="JKK4" s="361"/>
      <c r="JKL4" s="361"/>
      <c r="JKM4" s="361"/>
      <c r="JKN4" s="361"/>
      <c r="JKO4" s="361"/>
      <c r="JKP4" s="361"/>
      <c r="JKQ4" s="361"/>
      <c r="JKR4" s="361"/>
      <c r="JKS4" s="361"/>
      <c r="JKT4" s="361"/>
      <c r="JKU4" s="361"/>
      <c r="JKV4" s="361"/>
      <c r="JKW4" s="361"/>
      <c r="JKX4" s="361"/>
      <c r="JKY4" s="361"/>
      <c r="JKZ4" s="361"/>
      <c r="JLA4" s="361"/>
      <c r="JLB4" s="361"/>
      <c r="JLC4" s="361"/>
      <c r="JLD4" s="361"/>
      <c r="JLE4" s="361"/>
      <c r="JLF4" s="361"/>
      <c r="JLG4" s="361"/>
      <c r="JLH4" s="361"/>
      <c r="JLI4" s="361"/>
      <c r="JLJ4" s="361"/>
      <c r="JLK4" s="361"/>
      <c r="JLL4" s="361"/>
      <c r="JLM4" s="361"/>
      <c r="JLN4" s="361"/>
      <c r="JLO4" s="361"/>
      <c r="JLP4" s="361"/>
      <c r="JLQ4" s="361"/>
      <c r="JLR4" s="361"/>
      <c r="JLS4" s="361"/>
      <c r="JLT4" s="361"/>
      <c r="JLU4" s="361"/>
      <c r="JLV4" s="361"/>
      <c r="JLW4" s="361"/>
      <c r="JLX4" s="361"/>
      <c r="JLY4" s="361"/>
      <c r="JLZ4" s="361"/>
      <c r="JMA4" s="361"/>
      <c r="JMB4" s="361"/>
      <c r="JMC4" s="361"/>
      <c r="JMD4" s="361"/>
      <c r="JME4" s="361"/>
      <c r="JMF4" s="361"/>
      <c r="JMG4" s="361"/>
      <c r="JMH4" s="361"/>
      <c r="JMI4" s="361"/>
      <c r="JMJ4" s="361"/>
      <c r="JMK4" s="361"/>
      <c r="JML4" s="361"/>
      <c r="JMM4" s="361"/>
      <c r="JMN4" s="361"/>
      <c r="JMO4" s="361"/>
      <c r="JMP4" s="361"/>
      <c r="JMQ4" s="361"/>
      <c r="JMR4" s="361"/>
      <c r="JMS4" s="361"/>
      <c r="JMT4" s="361"/>
      <c r="JMU4" s="361"/>
      <c r="JMV4" s="361"/>
      <c r="JMW4" s="361"/>
      <c r="JMX4" s="361"/>
      <c r="JMY4" s="361"/>
      <c r="JMZ4" s="361"/>
      <c r="JNA4" s="361"/>
      <c r="JNB4" s="361"/>
      <c r="JNC4" s="361"/>
      <c r="JND4" s="361"/>
      <c r="JNE4" s="361"/>
      <c r="JNF4" s="361"/>
      <c r="JNG4" s="361"/>
      <c r="JNH4" s="361"/>
      <c r="JNI4" s="361"/>
      <c r="JNJ4" s="361"/>
      <c r="JNK4" s="361"/>
      <c r="JNL4" s="361"/>
      <c r="JNM4" s="361"/>
      <c r="JNN4" s="361"/>
      <c r="JNO4" s="361"/>
      <c r="JNP4" s="361"/>
      <c r="JNQ4" s="361"/>
      <c r="JNR4" s="361"/>
      <c r="JNS4" s="361"/>
      <c r="JNT4" s="361"/>
      <c r="JNU4" s="361"/>
      <c r="JNV4" s="361"/>
      <c r="JNW4" s="361"/>
      <c r="JNX4" s="361"/>
      <c r="JNY4" s="361"/>
      <c r="JNZ4" s="361"/>
      <c r="JOA4" s="361"/>
      <c r="JOB4" s="361"/>
      <c r="JOC4" s="361"/>
      <c r="JOD4" s="361"/>
      <c r="JOE4" s="361"/>
      <c r="JOF4" s="361"/>
      <c r="JOG4" s="361"/>
      <c r="JOH4" s="361"/>
      <c r="JOI4" s="361"/>
      <c r="JOJ4" s="361"/>
      <c r="JOK4" s="361"/>
      <c r="JOL4" s="361"/>
      <c r="JOM4" s="361"/>
      <c r="JON4" s="361"/>
      <c r="JOO4" s="361"/>
      <c r="JOP4" s="361"/>
      <c r="JOQ4" s="361"/>
      <c r="JOR4" s="361"/>
      <c r="JOS4" s="361"/>
      <c r="JOT4" s="361"/>
      <c r="JOU4" s="361"/>
      <c r="JOV4" s="361"/>
      <c r="JOW4" s="361"/>
      <c r="JOX4" s="361"/>
      <c r="JOY4" s="361"/>
      <c r="JOZ4" s="361"/>
      <c r="JPA4" s="361"/>
      <c r="JPB4" s="361"/>
      <c r="JPC4" s="361"/>
      <c r="JPD4" s="361"/>
      <c r="JPE4" s="361"/>
      <c r="JPF4" s="361"/>
      <c r="JPG4" s="361"/>
      <c r="JPH4" s="361"/>
      <c r="JPI4" s="361"/>
      <c r="JPJ4" s="361"/>
      <c r="JPK4" s="361"/>
      <c r="JPL4" s="361"/>
      <c r="JPM4" s="361"/>
      <c r="JPN4" s="361"/>
      <c r="JPO4" s="361"/>
      <c r="JPP4" s="361"/>
      <c r="JPQ4" s="361"/>
      <c r="JPR4" s="361"/>
      <c r="JPS4" s="361"/>
      <c r="JPT4" s="361"/>
      <c r="JPU4" s="361"/>
      <c r="JPV4" s="361"/>
      <c r="JPW4" s="361"/>
      <c r="JPX4" s="361"/>
      <c r="JPY4" s="361"/>
      <c r="JPZ4" s="361"/>
      <c r="JQA4" s="361"/>
      <c r="JQB4" s="361"/>
      <c r="JQC4" s="361"/>
      <c r="JQD4" s="361"/>
      <c r="JQE4" s="361"/>
      <c r="JQF4" s="361"/>
      <c r="JQG4" s="361"/>
      <c r="JQH4" s="361"/>
      <c r="JQI4" s="361"/>
      <c r="JQJ4" s="361"/>
      <c r="JQK4" s="361"/>
      <c r="JQL4" s="361"/>
      <c r="JQM4" s="361"/>
      <c r="JQN4" s="361"/>
      <c r="JQO4" s="361"/>
      <c r="JQP4" s="361"/>
      <c r="JQQ4" s="361"/>
      <c r="JQR4" s="361"/>
      <c r="JQS4" s="361"/>
      <c r="JQT4" s="361"/>
      <c r="JQU4" s="361"/>
      <c r="JQV4" s="361"/>
      <c r="JQW4" s="361"/>
      <c r="JQX4" s="361"/>
      <c r="JQY4" s="361"/>
      <c r="JQZ4" s="361"/>
      <c r="JRA4" s="361"/>
      <c r="JRB4" s="361"/>
      <c r="JRC4" s="361"/>
      <c r="JRD4" s="361"/>
      <c r="JRE4" s="361"/>
      <c r="JRF4" s="361"/>
      <c r="JRG4" s="361"/>
      <c r="JRH4" s="361"/>
      <c r="JRI4" s="361"/>
      <c r="JRJ4" s="361"/>
      <c r="JRK4" s="361"/>
      <c r="JRL4" s="361"/>
      <c r="JRM4" s="361"/>
      <c r="JRN4" s="361"/>
      <c r="JRO4" s="361"/>
      <c r="JRP4" s="361"/>
      <c r="JRQ4" s="361"/>
      <c r="JRR4" s="361"/>
      <c r="JRS4" s="361"/>
      <c r="JRT4" s="361"/>
      <c r="JRU4" s="361"/>
      <c r="JRV4" s="361"/>
      <c r="JRW4" s="361"/>
      <c r="JRX4" s="361"/>
      <c r="JRY4" s="361"/>
      <c r="JRZ4" s="361"/>
      <c r="JSA4" s="361"/>
      <c r="JSB4" s="361"/>
      <c r="JSC4" s="361"/>
      <c r="JSD4" s="361"/>
      <c r="JSE4" s="361"/>
      <c r="JSF4" s="361"/>
      <c r="JSG4" s="361"/>
      <c r="JSH4" s="361"/>
      <c r="JSI4" s="361"/>
      <c r="JSJ4" s="361"/>
      <c r="JSK4" s="361"/>
      <c r="JSL4" s="361"/>
      <c r="JSM4" s="361"/>
      <c r="JSN4" s="361"/>
      <c r="JSO4" s="361"/>
      <c r="JSP4" s="361"/>
      <c r="JSQ4" s="361"/>
      <c r="JSR4" s="361"/>
      <c r="JSS4" s="361"/>
      <c r="JST4" s="361"/>
      <c r="JSU4" s="361"/>
      <c r="JSV4" s="361"/>
      <c r="JSW4" s="361"/>
      <c r="JSX4" s="361"/>
      <c r="JSY4" s="361"/>
      <c r="JSZ4" s="361"/>
      <c r="JTA4" s="361"/>
      <c r="JTB4" s="361"/>
      <c r="JTC4" s="361"/>
      <c r="JTD4" s="361"/>
      <c r="JTE4" s="361"/>
      <c r="JTF4" s="361"/>
      <c r="JTG4" s="361"/>
      <c r="JTH4" s="361"/>
      <c r="JTI4" s="361"/>
      <c r="JTJ4" s="361"/>
      <c r="JTK4" s="361"/>
      <c r="JTL4" s="361"/>
      <c r="JTM4" s="361"/>
      <c r="JTN4" s="361"/>
      <c r="JTO4" s="361"/>
      <c r="JTP4" s="361"/>
      <c r="JTQ4" s="361"/>
      <c r="JTR4" s="361"/>
      <c r="JTS4" s="361"/>
      <c r="JTT4" s="361"/>
      <c r="JTU4" s="361"/>
      <c r="JTV4" s="361"/>
      <c r="JTW4" s="361"/>
      <c r="JTX4" s="361"/>
      <c r="JTY4" s="361"/>
      <c r="JTZ4" s="361"/>
      <c r="JUA4" s="361"/>
      <c r="JUB4" s="361"/>
      <c r="JUC4" s="361"/>
      <c r="JUD4" s="361"/>
      <c r="JUE4" s="361"/>
      <c r="JUF4" s="361"/>
      <c r="JUG4" s="361"/>
      <c r="JUH4" s="361"/>
      <c r="JUI4" s="361"/>
      <c r="JUJ4" s="361"/>
      <c r="JUK4" s="361"/>
      <c r="JUL4" s="361"/>
      <c r="JUM4" s="361"/>
      <c r="JUN4" s="361"/>
      <c r="JUO4" s="361"/>
      <c r="JUP4" s="361"/>
      <c r="JUQ4" s="361"/>
      <c r="JUR4" s="361"/>
      <c r="JUS4" s="361"/>
      <c r="JUT4" s="361"/>
      <c r="JUU4" s="361"/>
      <c r="JUV4" s="361"/>
      <c r="JUW4" s="361"/>
      <c r="JUX4" s="361"/>
      <c r="JUY4" s="361"/>
      <c r="JUZ4" s="361"/>
      <c r="JVA4" s="361"/>
      <c r="JVB4" s="361"/>
      <c r="JVC4" s="361"/>
      <c r="JVD4" s="361"/>
      <c r="JVE4" s="361"/>
      <c r="JVF4" s="361"/>
      <c r="JVG4" s="361"/>
      <c r="JVH4" s="361"/>
      <c r="JVI4" s="361"/>
      <c r="JVJ4" s="361"/>
      <c r="JVK4" s="361"/>
      <c r="JVL4" s="361"/>
      <c r="JVM4" s="361"/>
      <c r="JVN4" s="361"/>
      <c r="JVO4" s="361"/>
      <c r="JVP4" s="361"/>
      <c r="JVQ4" s="361"/>
      <c r="JVR4" s="361"/>
      <c r="JVS4" s="361"/>
      <c r="JVT4" s="361"/>
      <c r="JVU4" s="361"/>
      <c r="JVV4" s="361"/>
      <c r="JVW4" s="361"/>
      <c r="JVX4" s="361"/>
      <c r="JVY4" s="361"/>
      <c r="JVZ4" s="361"/>
      <c r="JWA4" s="361"/>
      <c r="JWB4" s="361"/>
      <c r="JWC4" s="361"/>
      <c r="JWD4" s="361"/>
      <c r="JWE4" s="361"/>
      <c r="JWF4" s="361"/>
      <c r="JWG4" s="361"/>
      <c r="JWH4" s="361"/>
      <c r="JWI4" s="361"/>
      <c r="JWJ4" s="361"/>
      <c r="JWK4" s="361"/>
      <c r="JWL4" s="361"/>
      <c r="JWM4" s="361"/>
      <c r="JWN4" s="361"/>
      <c r="JWO4" s="361"/>
      <c r="JWP4" s="361"/>
      <c r="JWQ4" s="361"/>
      <c r="JWR4" s="361"/>
      <c r="JWS4" s="361"/>
      <c r="JWT4" s="361"/>
      <c r="JWU4" s="361"/>
      <c r="JWV4" s="361"/>
      <c r="JWW4" s="361"/>
      <c r="JWX4" s="361"/>
      <c r="JWY4" s="361"/>
      <c r="JWZ4" s="361"/>
      <c r="JXA4" s="361"/>
      <c r="JXB4" s="361"/>
      <c r="JXC4" s="361"/>
      <c r="JXD4" s="361"/>
      <c r="JXE4" s="361"/>
      <c r="JXF4" s="361"/>
      <c r="JXG4" s="361"/>
      <c r="JXH4" s="361"/>
      <c r="JXI4" s="361"/>
      <c r="JXJ4" s="361"/>
      <c r="JXK4" s="361"/>
      <c r="JXL4" s="361"/>
      <c r="JXM4" s="361"/>
      <c r="JXN4" s="361"/>
      <c r="JXO4" s="361"/>
      <c r="JXP4" s="361"/>
      <c r="JXQ4" s="361"/>
      <c r="JXR4" s="361"/>
      <c r="JXS4" s="361"/>
      <c r="JXT4" s="361"/>
      <c r="JXU4" s="361"/>
      <c r="JXV4" s="361"/>
      <c r="JXW4" s="361"/>
      <c r="JXX4" s="361"/>
      <c r="JXY4" s="361"/>
      <c r="JXZ4" s="361"/>
      <c r="JYA4" s="361"/>
      <c r="JYB4" s="361"/>
      <c r="JYC4" s="361"/>
      <c r="JYD4" s="361"/>
      <c r="JYE4" s="361"/>
      <c r="JYF4" s="361"/>
      <c r="JYG4" s="361"/>
      <c r="JYH4" s="361"/>
      <c r="JYI4" s="361"/>
      <c r="JYJ4" s="361"/>
      <c r="JYK4" s="361"/>
      <c r="JYL4" s="361"/>
      <c r="JYM4" s="361"/>
      <c r="JYN4" s="361"/>
      <c r="JYO4" s="361"/>
      <c r="JYP4" s="361"/>
      <c r="JYQ4" s="361"/>
      <c r="JYR4" s="361"/>
      <c r="JYS4" s="361"/>
      <c r="JYT4" s="361"/>
      <c r="JYU4" s="361"/>
      <c r="JYV4" s="361"/>
      <c r="JYW4" s="361"/>
      <c r="JYX4" s="361"/>
      <c r="JYY4" s="361"/>
      <c r="JYZ4" s="361"/>
      <c r="JZA4" s="361"/>
      <c r="JZB4" s="361"/>
      <c r="JZC4" s="361"/>
      <c r="JZD4" s="361"/>
      <c r="JZE4" s="361"/>
      <c r="JZF4" s="361"/>
      <c r="JZG4" s="361"/>
      <c r="JZH4" s="361"/>
      <c r="JZI4" s="361"/>
      <c r="JZJ4" s="361"/>
      <c r="JZK4" s="361"/>
      <c r="JZL4" s="361"/>
      <c r="JZM4" s="361"/>
      <c r="JZN4" s="361"/>
      <c r="JZO4" s="361"/>
      <c r="JZP4" s="361"/>
      <c r="JZQ4" s="361"/>
      <c r="JZR4" s="361"/>
      <c r="JZS4" s="361"/>
      <c r="JZT4" s="361"/>
      <c r="JZU4" s="361"/>
      <c r="JZV4" s="361"/>
      <c r="JZW4" s="361"/>
      <c r="JZX4" s="361"/>
      <c r="JZY4" s="361"/>
      <c r="JZZ4" s="361"/>
      <c r="KAA4" s="361"/>
      <c r="KAB4" s="361"/>
      <c r="KAC4" s="361"/>
      <c r="KAD4" s="361"/>
      <c r="KAE4" s="361"/>
      <c r="KAF4" s="361"/>
      <c r="KAG4" s="361"/>
      <c r="KAH4" s="361"/>
      <c r="KAI4" s="361"/>
      <c r="KAJ4" s="361"/>
      <c r="KAK4" s="361"/>
      <c r="KAL4" s="361"/>
      <c r="KAM4" s="361"/>
      <c r="KAN4" s="361"/>
      <c r="KAO4" s="361"/>
      <c r="KAP4" s="361"/>
      <c r="KAQ4" s="361"/>
      <c r="KAR4" s="361"/>
      <c r="KAS4" s="361"/>
      <c r="KAT4" s="361"/>
      <c r="KAU4" s="361"/>
      <c r="KAV4" s="361"/>
      <c r="KAW4" s="361"/>
      <c r="KAX4" s="361"/>
      <c r="KAY4" s="361"/>
      <c r="KAZ4" s="361"/>
      <c r="KBA4" s="361"/>
      <c r="KBB4" s="361"/>
      <c r="KBC4" s="361"/>
      <c r="KBD4" s="361"/>
      <c r="KBE4" s="361"/>
      <c r="KBF4" s="361"/>
      <c r="KBG4" s="361"/>
      <c r="KBH4" s="361"/>
      <c r="KBI4" s="361"/>
      <c r="KBJ4" s="361"/>
      <c r="KBK4" s="361"/>
      <c r="KBL4" s="361"/>
      <c r="KBM4" s="361"/>
      <c r="KBN4" s="361"/>
      <c r="KBO4" s="361"/>
      <c r="KBP4" s="361"/>
      <c r="KBQ4" s="361"/>
      <c r="KBR4" s="361"/>
      <c r="KBS4" s="361"/>
      <c r="KBT4" s="361"/>
      <c r="KBU4" s="361"/>
      <c r="KBV4" s="361"/>
      <c r="KBW4" s="361"/>
      <c r="KBX4" s="361"/>
      <c r="KBY4" s="361"/>
      <c r="KBZ4" s="361"/>
      <c r="KCA4" s="361"/>
      <c r="KCB4" s="361"/>
      <c r="KCC4" s="361"/>
      <c r="KCD4" s="361"/>
      <c r="KCE4" s="361"/>
      <c r="KCF4" s="361"/>
      <c r="KCG4" s="361"/>
      <c r="KCH4" s="361"/>
      <c r="KCI4" s="361"/>
      <c r="KCJ4" s="361"/>
      <c r="KCK4" s="361"/>
      <c r="KCL4" s="361"/>
      <c r="KCM4" s="361"/>
      <c r="KCN4" s="361"/>
      <c r="KCO4" s="361"/>
      <c r="KCP4" s="361"/>
      <c r="KCQ4" s="361"/>
      <c r="KCR4" s="361"/>
      <c r="KCS4" s="361"/>
      <c r="KCT4" s="361"/>
      <c r="KCU4" s="361"/>
      <c r="KCV4" s="361"/>
      <c r="KCW4" s="361"/>
      <c r="KCX4" s="361"/>
      <c r="KCY4" s="361"/>
      <c r="KCZ4" s="361"/>
      <c r="KDA4" s="361"/>
      <c r="KDB4" s="361"/>
      <c r="KDC4" s="361"/>
      <c r="KDD4" s="361"/>
      <c r="KDE4" s="361"/>
      <c r="KDF4" s="361"/>
      <c r="KDG4" s="361"/>
      <c r="KDH4" s="361"/>
      <c r="KDI4" s="361"/>
      <c r="KDJ4" s="361"/>
      <c r="KDK4" s="361"/>
      <c r="KDL4" s="361"/>
      <c r="KDM4" s="361"/>
      <c r="KDN4" s="361"/>
      <c r="KDO4" s="361"/>
      <c r="KDP4" s="361"/>
      <c r="KDQ4" s="361"/>
      <c r="KDR4" s="361"/>
      <c r="KDS4" s="361"/>
      <c r="KDT4" s="361"/>
      <c r="KDU4" s="361"/>
      <c r="KDV4" s="361"/>
      <c r="KDW4" s="361"/>
      <c r="KDX4" s="361"/>
      <c r="KDY4" s="361"/>
      <c r="KDZ4" s="361"/>
      <c r="KEA4" s="361"/>
      <c r="KEB4" s="361"/>
      <c r="KEC4" s="361"/>
      <c r="KED4" s="361"/>
      <c r="KEE4" s="361"/>
      <c r="KEF4" s="361"/>
      <c r="KEG4" s="361"/>
      <c r="KEH4" s="361"/>
      <c r="KEI4" s="361"/>
      <c r="KEJ4" s="361"/>
      <c r="KEK4" s="361"/>
      <c r="KEL4" s="361"/>
      <c r="KEM4" s="361"/>
      <c r="KEN4" s="361"/>
      <c r="KEO4" s="361"/>
      <c r="KEP4" s="361"/>
      <c r="KEQ4" s="361"/>
      <c r="KER4" s="361"/>
      <c r="KES4" s="361"/>
      <c r="KET4" s="361"/>
      <c r="KEU4" s="361"/>
      <c r="KEV4" s="361"/>
      <c r="KEW4" s="361"/>
      <c r="KEX4" s="361"/>
      <c r="KEY4" s="361"/>
      <c r="KEZ4" s="361"/>
      <c r="KFA4" s="361"/>
      <c r="KFB4" s="361"/>
      <c r="KFC4" s="361"/>
      <c r="KFD4" s="361"/>
      <c r="KFE4" s="361"/>
      <c r="KFF4" s="361"/>
      <c r="KFG4" s="361"/>
      <c r="KFH4" s="361"/>
      <c r="KFI4" s="361"/>
      <c r="KFJ4" s="361"/>
      <c r="KFK4" s="361"/>
      <c r="KFL4" s="361"/>
      <c r="KFM4" s="361"/>
      <c r="KFN4" s="361"/>
      <c r="KFO4" s="361"/>
      <c r="KFP4" s="361"/>
      <c r="KFQ4" s="361"/>
      <c r="KFR4" s="361"/>
      <c r="KFS4" s="361"/>
      <c r="KFT4" s="361"/>
      <c r="KFU4" s="361"/>
      <c r="KFV4" s="361"/>
      <c r="KFW4" s="361"/>
      <c r="KFX4" s="361"/>
      <c r="KFY4" s="361"/>
      <c r="KFZ4" s="361"/>
      <c r="KGA4" s="361"/>
      <c r="KGB4" s="361"/>
      <c r="KGC4" s="361"/>
      <c r="KGD4" s="361"/>
      <c r="KGE4" s="361"/>
      <c r="KGF4" s="361"/>
      <c r="KGG4" s="361"/>
      <c r="KGH4" s="361"/>
      <c r="KGI4" s="361"/>
      <c r="KGJ4" s="361"/>
      <c r="KGK4" s="361"/>
      <c r="KGL4" s="361"/>
      <c r="KGM4" s="361"/>
      <c r="KGN4" s="361"/>
      <c r="KGO4" s="361"/>
      <c r="KGP4" s="361"/>
      <c r="KGQ4" s="361"/>
      <c r="KGR4" s="361"/>
      <c r="KGS4" s="361"/>
      <c r="KGT4" s="361"/>
      <c r="KGU4" s="361"/>
      <c r="KGV4" s="361"/>
      <c r="KGW4" s="361"/>
      <c r="KGX4" s="361"/>
      <c r="KGY4" s="361"/>
      <c r="KGZ4" s="361"/>
      <c r="KHA4" s="361"/>
      <c r="KHB4" s="361"/>
      <c r="KHC4" s="361"/>
      <c r="KHD4" s="361"/>
      <c r="KHE4" s="361"/>
      <c r="KHF4" s="361"/>
      <c r="KHG4" s="361"/>
      <c r="KHH4" s="361"/>
      <c r="KHI4" s="361"/>
      <c r="KHJ4" s="361"/>
      <c r="KHK4" s="361"/>
      <c r="KHL4" s="361"/>
      <c r="KHM4" s="361"/>
      <c r="KHN4" s="361"/>
      <c r="KHO4" s="361"/>
      <c r="KHP4" s="361"/>
      <c r="KHQ4" s="361"/>
      <c r="KHR4" s="361"/>
      <c r="KHS4" s="361"/>
      <c r="KHT4" s="361"/>
      <c r="KHU4" s="361"/>
      <c r="KHV4" s="361"/>
      <c r="KHW4" s="361"/>
      <c r="KHX4" s="361"/>
      <c r="KHY4" s="361"/>
      <c r="KHZ4" s="361"/>
      <c r="KIA4" s="361"/>
      <c r="KIB4" s="361"/>
      <c r="KIC4" s="361"/>
      <c r="KID4" s="361"/>
      <c r="KIE4" s="361"/>
      <c r="KIF4" s="361"/>
      <c r="KIG4" s="361"/>
      <c r="KIH4" s="361"/>
      <c r="KII4" s="361"/>
      <c r="KIJ4" s="361"/>
      <c r="KIK4" s="361"/>
      <c r="KIL4" s="361"/>
      <c r="KIM4" s="361"/>
      <c r="KIN4" s="361"/>
      <c r="KIO4" s="361"/>
      <c r="KIP4" s="361"/>
      <c r="KIQ4" s="361"/>
      <c r="KIR4" s="361"/>
      <c r="KIS4" s="361"/>
      <c r="KIT4" s="361"/>
      <c r="KIU4" s="361"/>
      <c r="KIV4" s="361"/>
      <c r="KIW4" s="361"/>
      <c r="KIX4" s="361"/>
      <c r="KIY4" s="361"/>
      <c r="KIZ4" s="361"/>
      <c r="KJA4" s="361"/>
      <c r="KJB4" s="361"/>
      <c r="KJC4" s="361"/>
      <c r="KJD4" s="361"/>
      <c r="KJE4" s="361"/>
      <c r="KJF4" s="361"/>
      <c r="KJG4" s="361"/>
      <c r="KJH4" s="361"/>
      <c r="KJI4" s="361"/>
      <c r="KJJ4" s="361"/>
      <c r="KJK4" s="361"/>
      <c r="KJL4" s="361"/>
      <c r="KJM4" s="361"/>
      <c r="KJN4" s="361"/>
      <c r="KJO4" s="361"/>
      <c r="KJP4" s="361"/>
      <c r="KJQ4" s="361"/>
      <c r="KJR4" s="361"/>
      <c r="KJS4" s="361"/>
      <c r="KJT4" s="361"/>
      <c r="KJU4" s="361"/>
      <c r="KJV4" s="361"/>
      <c r="KJW4" s="361"/>
      <c r="KJX4" s="361"/>
      <c r="KJY4" s="361"/>
      <c r="KJZ4" s="361"/>
      <c r="KKA4" s="361"/>
      <c r="KKB4" s="361"/>
      <c r="KKC4" s="361"/>
      <c r="KKD4" s="361"/>
      <c r="KKE4" s="361"/>
      <c r="KKF4" s="361"/>
      <c r="KKG4" s="361"/>
      <c r="KKH4" s="361"/>
      <c r="KKI4" s="361"/>
      <c r="KKJ4" s="361"/>
      <c r="KKK4" s="361"/>
      <c r="KKL4" s="361"/>
      <c r="KKM4" s="361"/>
      <c r="KKN4" s="361"/>
      <c r="KKO4" s="361"/>
      <c r="KKP4" s="361"/>
      <c r="KKQ4" s="361"/>
      <c r="KKR4" s="361"/>
      <c r="KKS4" s="361"/>
      <c r="KKT4" s="361"/>
      <c r="KKU4" s="361"/>
      <c r="KKV4" s="361"/>
      <c r="KKW4" s="361"/>
      <c r="KKX4" s="361"/>
      <c r="KKY4" s="361"/>
      <c r="KKZ4" s="361"/>
      <c r="KLA4" s="361"/>
      <c r="KLB4" s="361"/>
      <c r="KLC4" s="361"/>
      <c r="KLD4" s="361"/>
      <c r="KLE4" s="361"/>
      <c r="KLF4" s="361"/>
      <c r="KLG4" s="361"/>
      <c r="KLH4" s="361"/>
      <c r="KLI4" s="361"/>
      <c r="KLJ4" s="361"/>
      <c r="KLK4" s="361"/>
      <c r="KLL4" s="361"/>
      <c r="KLM4" s="361"/>
      <c r="KLN4" s="361"/>
      <c r="KLO4" s="361"/>
      <c r="KLP4" s="361"/>
      <c r="KLQ4" s="361"/>
      <c r="KLR4" s="361"/>
      <c r="KLS4" s="361"/>
      <c r="KLT4" s="361"/>
      <c r="KLU4" s="361"/>
      <c r="KLV4" s="361"/>
      <c r="KLW4" s="361"/>
      <c r="KLX4" s="361"/>
      <c r="KLY4" s="361"/>
      <c r="KLZ4" s="361"/>
      <c r="KMA4" s="361"/>
      <c r="KMB4" s="361"/>
      <c r="KMC4" s="361"/>
      <c r="KMD4" s="361"/>
      <c r="KME4" s="361"/>
      <c r="KMF4" s="361"/>
      <c r="KMG4" s="361"/>
      <c r="KMH4" s="361"/>
      <c r="KMI4" s="361"/>
      <c r="KMJ4" s="361"/>
      <c r="KMK4" s="361"/>
      <c r="KML4" s="361"/>
      <c r="KMM4" s="361"/>
      <c r="KMN4" s="361"/>
      <c r="KMO4" s="361"/>
      <c r="KMP4" s="361"/>
      <c r="KMQ4" s="361"/>
      <c r="KMR4" s="361"/>
      <c r="KMS4" s="361"/>
      <c r="KMT4" s="361"/>
      <c r="KMU4" s="361"/>
      <c r="KMV4" s="361"/>
      <c r="KMW4" s="361"/>
      <c r="KMX4" s="361"/>
      <c r="KMY4" s="361"/>
      <c r="KMZ4" s="361"/>
      <c r="KNA4" s="361"/>
      <c r="KNB4" s="361"/>
      <c r="KNC4" s="361"/>
      <c r="KND4" s="361"/>
      <c r="KNE4" s="361"/>
      <c r="KNF4" s="361"/>
      <c r="KNG4" s="361"/>
      <c r="KNH4" s="361"/>
      <c r="KNI4" s="361"/>
      <c r="KNJ4" s="361"/>
      <c r="KNK4" s="361"/>
      <c r="KNL4" s="361"/>
      <c r="KNM4" s="361"/>
      <c r="KNN4" s="361"/>
      <c r="KNO4" s="361"/>
      <c r="KNP4" s="361"/>
      <c r="KNQ4" s="361"/>
      <c r="KNR4" s="361"/>
      <c r="KNS4" s="361"/>
      <c r="KNT4" s="361"/>
      <c r="KNU4" s="361"/>
      <c r="KNV4" s="361"/>
      <c r="KNW4" s="361"/>
      <c r="KNX4" s="361"/>
      <c r="KNY4" s="361"/>
      <c r="KNZ4" s="361"/>
      <c r="KOA4" s="361"/>
      <c r="KOB4" s="361"/>
      <c r="KOC4" s="361"/>
      <c r="KOD4" s="361"/>
      <c r="KOE4" s="361"/>
      <c r="KOF4" s="361"/>
      <c r="KOG4" s="361"/>
      <c r="KOH4" s="361"/>
      <c r="KOI4" s="361"/>
      <c r="KOJ4" s="361"/>
      <c r="KOK4" s="361"/>
      <c r="KOL4" s="361"/>
      <c r="KOM4" s="361"/>
      <c r="KON4" s="361"/>
      <c r="KOO4" s="361"/>
      <c r="KOP4" s="361"/>
      <c r="KOQ4" s="361"/>
      <c r="KOR4" s="361"/>
      <c r="KOS4" s="361"/>
      <c r="KOT4" s="361"/>
      <c r="KOU4" s="361"/>
      <c r="KOV4" s="361"/>
      <c r="KOW4" s="361"/>
      <c r="KOX4" s="361"/>
      <c r="KOY4" s="361"/>
      <c r="KOZ4" s="361"/>
      <c r="KPA4" s="361"/>
      <c r="KPB4" s="361"/>
      <c r="KPC4" s="361"/>
      <c r="KPD4" s="361"/>
      <c r="KPE4" s="361"/>
      <c r="KPF4" s="361"/>
      <c r="KPG4" s="361"/>
      <c r="KPH4" s="361"/>
      <c r="KPI4" s="361"/>
      <c r="KPJ4" s="361"/>
      <c r="KPK4" s="361"/>
      <c r="KPL4" s="361"/>
      <c r="KPM4" s="361"/>
      <c r="KPN4" s="361"/>
      <c r="KPO4" s="361"/>
      <c r="KPP4" s="361"/>
      <c r="KPQ4" s="361"/>
      <c r="KPR4" s="361"/>
      <c r="KPS4" s="361"/>
      <c r="KPT4" s="361"/>
      <c r="KPU4" s="361"/>
      <c r="KPV4" s="361"/>
      <c r="KPW4" s="361"/>
      <c r="KPX4" s="361"/>
      <c r="KPY4" s="361"/>
      <c r="KPZ4" s="361"/>
      <c r="KQA4" s="361"/>
      <c r="KQB4" s="361"/>
      <c r="KQC4" s="361"/>
      <c r="KQD4" s="361"/>
      <c r="KQE4" s="361"/>
      <c r="KQF4" s="361"/>
      <c r="KQG4" s="361"/>
      <c r="KQH4" s="361"/>
      <c r="KQI4" s="361"/>
      <c r="KQJ4" s="361"/>
      <c r="KQK4" s="361"/>
      <c r="KQL4" s="361"/>
      <c r="KQM4" s="361"/>
      <c r="KQN4" s="361"/>
      <c r="KQO4" s="361"/>
      <c r="KQP4" s="361"/>
      <c r="KQQ4" s="361"/>
      <c r="KQR4" s="361"/>
      <c r="KQS4" s="361"/>
      <c r="KQT4" s="361"/>
      <c r="KQU4" s="361"/>
      <c r="KQV4" s="361"/>
      <c r="KQW4" s="361"/>
      <c r="KQX4" s="361"/>
      <c r="KQY4" s="361"/>
      <c r="KQZ4" s="361"/>
      <c r="KRA4" s="361"/>
      <c r="KRB4" s="361"/>
      <c r="KRC4" s="361"/>
      <c r="KRD4" s="361"/>
      <c r="KRE4" s="361"/>
      <c r="KRF4" s="361"/>
      <c r="KRG4" s="361"/>
      <c r="KRH4" s="361"/>
      <c r="KRI4" s="361"/>
      <c r="KRJ4" s="361"/>
      <c r="KRK4" s="361"/>
      <c r="KRL4" s="361"/>
      <c r="KRM4" s="361"/>
      <c r="KRN4" s="361"/>
      <c r="KRO4" s="361"/>
      <c r="KRP4" s="361"/>
      <c r="KRQ4" s="361"/>
      <c r="KRR4" s="361"/>
      <c r="KRS4" s="361"/>
      <c r="KRT4" s="361"/>
      <c r="KRU4" s="361"/>
      <c r="KRV4" s="361"/>
      <c r="KRW4" s="361"/>
      <c r="KRX4" s="361"/>
      <c r="KRY4" s="361"/>
      <c r="KRZ4" s="361"/>
      <c r="KSA4" s="361"/>
      <c r="KSB4" s="361"/>
      <c r="KSC4" s="361"/>
      <c r="KSD4" s="361"/>
      <c r="KSE4" s="361"/>
      <c r="KSF4" s="361"/>
      <c r="KSG4" s="361"/>
      <c r="KSH4" s="361"/>
      <c r="KSI4" s="361"/>
      <c r="KSJ4" s="361"/>
      <c r="KSK4" s="361"/>
      <c r="KSL4" s="361"/>
      <c r="KSM4" s="361"/>
      <c r="KSN4" s="361"/>
      <c r="KSO4" s="361"/>
      <c r="KSP4" s="361"/>
      <c r="KSQ4" s="361"/>
      <c r="KSR4" s="361"/>
      <c r="KSS4" s="361"/>
      <c r="KST4" s="361"/>
      <c r="KSU4" s="361"/>
      <c r="KSV4" s="361"/>
      <c r="KSW4" s="361"/>
      <c r="KSX4" s="361"/>
      <c r="KSY4" s="361"/>
      <c r="KSZ4" s="361"/>
      <c r="KTA4" s="361"/>
      <c r="KTB4" s="361"/>
      <c r="KTC4" s="361"/>
      <c r="KTD4" s="361"/>
      <c r="KTE4" s="361"/>
      <c r="KTF4" s="361"/>
      <c r="KTG4" s="361"/>
      <c r="KTH4" s="361"/>
      <c r="KTI4" s="361"/>
      <c r="KTJ4" s="361"/>
      <c r="KTK4" s="361"/>
      <c r="KTL4" s="361"/>
      <c r="KTM4" s="361"/>
      <c r="KTN4" s="361"/>
      <c r="KTO4" s="361"/>
      <c r="KTP4" s="361"/>
      <c r="KTQ4" s="361"/>
      <c r="KTR4" s="361"/>
      <c r="KTS4" s="361"/>
      <c r="KTT4" s="361"/>
      <c r="KTU4" s="361"/>
      <c r="KTV4" s="361"/>
      <c r="KTW4" s="361"/>
      <c r="KTX4" s="361"/>
      <c r="KTY4" s="361"/>
      <c r="KTZ4" s="361"/>
      <c r="KUA4" s="361"/>
      <c r="KUB4" s="361"/>
      <c r="KUC4" s="361"/>
      <c r="KUD4" s="361"/>
      <c r="KUE4" s="361"/>
      <c r="KUF4" s="361"/>
      <c r="KUG4" s="361"/>
      <c r="KUH4" s="361"/>
      <c r="KUI4" s="361"/>
      <c r="KUJ4" s="361"/>
      <c r="KUK4" s="361"/>
      <c r="KUL4" s="361"/>
      <c r="KUM4" s="361"/>
      <c r="KUN4" s="361"/>
      <c r="KUO4" s="361"/>
      <c r="KUP4" s="361"/>
      <c r="KUQ4" s="361"/>
      <c r="KUR4" s="361"/>
      <c r="KUS4" s="361"/>
      <c r="KUT4" s="361"/>
      <c r="KUU4" s="361"/>
      <c r="KUV4" s="361"/>
      <c r="KUW4" s="361"/>
      <c r="KUX4" s="361"/>
      <c r="KUY4" s="361"/>
      <c r="KUZ4" s="361"/>
      <c r="KVA4" s="361"/>
      <c r="KVB4" s="361"/>
      <c r="KVC4" s="361"/>
      <c r="KVD4" s="361"/>
      <c r="KVE4" s="361"/>
      <c r="KVF4" s="361"/>
      <c r="KVG4" s="361"/>
      <c r="KVH4" s="361"/>
      <c r="KVI4" s="361"/>
      <c r="KVJ4" s="361"/>
      <c r="KVK4" s="361"/>
      <c r="KVL4" s="361"/>
      <c r="KVM4" s="361"/>
      <c r="KVN4" s="361"/>
      <c r="KVO4" s="361"/>
      <c r="KVP4" s="361"/>
      <c r="KVQ4" s="361"/>
      <c r="KVR4" s="361"/>
      <c r="KVS4" s="361"/>
      <c r="KVT4" s="361"/>
      <c r="KVU4" s="361"/>
      <c r="KVV4" s="361"/>
      <c r="KVW4" s="361"/>
      <c r="KVX4" s="361"/>
      <c r="KVY4" s="361"/>
      <c r="KVZ4" s="361"/>
      <c r="KWA4" s="361"/>
      <c r="KWB4" s="361"/>
      <c r="KWC4" s="361"/>
      <c r="KWD4" s="361"/>
      <c r="KWE4" s="361"/>
      <c r="KWF4" s="361"/>
      <c r="KWG4" s="361"/>
      <c r="KWH4" s="361"/>
      <c r="KWI4" s="361"/>
      <c r="KWJ4" s="361"/>
      <c r="KWK4" s="361"/>
      <c r="KWL4" s="361"/>
      <c r="KWM4" s="361"/>
      <c r="KWN4" s="361"/>
      <c r="KWO4" s="361"/>
      <c r="KWP4" s="361"/>
      <c r="KWQ4" s="361"/>
      <c r="KWR4" s="361"/>
      <c r="KWS4" s="361"/>
      <c r="KWT4" s="361"/>
      <c r="KWU4" s="361"/>
      <c r="KWV4" s="361"/>
      <c r="KWW4" s="361"/>
      <c r="KWX4" s="361"/>
      <c r="KWY4" s="361"/>
      <c r="KWZ4" s="361"/>
      <c r="KXA4" s="361"/>
      <c r="KXB4" s="361"/>
      <c r="KXC4" s="361"/>
      <c r="KXD4" s="361"/>
      <c r="KXE4" s="361"/>
      <c r="KXF4" s="361"/>
      <c r="KXG4" s="361"/>
      <c r="KXH4" s="361"/>
      <c r="KXI4" s="361"/>
      <c r="KXJ4" s="361"/>
      <c r="KXK4" s="361"/>
      <c r="KXL4" s="361"/>
      <c r="KXM4" s="361"/>
      <c r="KXN4" s="361"/>
      <c r="KXO4" s="361"/>
      <c r="KXP4" s="361"/>
      <c r="KXQ4" s="361"/>
      <c r="KXR4" s="361"/>
      <c r="KXS4" s="361"/>
      <c r="KXT4" s="361"/>
      <c r="KXU4" s="361"/>
      <c r="KXV4" s="361"/>
      <c r="KXW4" s="361"/>
      <c r="KXX4" s="361"/>
      <c r="KXY4" s="361"/>
      <c r="KXZ4" s="361"/>
      <c r="KYA4" s="361"/>
      <c r="KYB4" s="361"/>
      <c r="KYC4" s="361"/>
      <c r="KYD4" s="361"/>
      <c r="KYE4" s="361"/>
      <c r="KYF4" s="361"/>
      <c r="KYG4" s="361"/>
      <c r="KYH4" s="361"/>
      <c r="KYI4" s="361"/>
      <c r="KYJ4" s="361"/>
      <c r="KYK4" s="361"/>
      <c r="KYL4" s="361"/>
      <c r="KYM4" s="361"/>
      <c r="KYN4" s="361"/>
      <c r="KYO4" s="361"/>
      <c r="KYP4" s="361"/>
      <c r="KYQ4" s="361"/>
      <c r="KYR4" s="361"/>
      <c r="KYS4" s="361"/>
      <c r="KYT4" s="361"/>
      <c r="KYU4" s="361"/>
      <c r="KYV4" s="361"/>
      <c r="KYW4" s="361"/>
      <c r="KYX4" s="361"/>
      <c r="KYY4" s="361"/>
      <c r="KYZ4" s="361"/>
      <c r="KZA4" s="361"/>
      <c r="KZB4" s="361"/>
      <c r="KZC4" s="361"/>
      <c r="KZD4" s="361"/>
      <c r="KZE4" s="361"/>
      <c r="KZF4" s="361"/>
      <c r="KZG4" s="361"/>
      <c r="KZH4" s="361"/>
      <c r="KZI4" s="361"/>
      <c r="KZJ4" s="361"/>
      <c r="KZK4" s="361"/>
      <c r="KZL4" s="361"/>
      <c r="KZM4" s="361"/>
      <c r="KZN4" s="361"/>
      <c r="KZO4" s="361"/>
      <c r="KZP4" s="361"/>
      <c r="KZQ4" s="361"/>
      <c r="KZR4" s="361"/>
      <c r="KZS4" s="361"/>
      <c r="KZT4" s="361"/>
      <c r="KZU4" s="361"/>
      <c r="KZV4" s="361"/>
      <c r="KZW4" s="361"/>
      <c r="KZX4" s="361"/>
      <c r="KZY4" s="361"/>
      <c r="KZZ4" s="361"/>
      <c r="LAA4" s="361"/>
      <c r="LAB4" s="361"/>
      <c r="LAC4" s="361"/>
      <c r="LAD4" s="361"/>
      <c r="LAE4" s="361"/>
      <c r="LAF4" s="361"/>
      <c r="LAG4" s="361"/>
      <c r="LAH4" s="361"/>
      <c r="LAI4" s="361"/>
      <c r="LAJ4" s="361"/>
      <c r="LAK4" s="361"/>
      <c r="LAL4" s="361"/>
      <c r="LAM4" s="361"/>
      <c r="LAN4" s="361"/>
      <c r="LAO4" s="361"/>
      <c r="LAP4" s="361"/>
      <c r="LAQ4" s="361"/>
      <c r="LAR4" s="361"/>
      <c r="LAS4" s="361"/>
      <c r="LAT4" s="361"/>
      <c r="LAU4" s="361"/>
      <c r="LAV4" s="361"/>
      <c r="LAW4" s="361"/>
      <c r="LAX4" s="361"/>
      <c r="LAY4" s="361"/>
      <c r="LAZ4" s="361"/>
      <c r="LBA4" s="361"/>
      <c r="LBB4" s="361"/>
      <c r="LBC4" s="361"/>
      <c r="LBD4" s="361"/>
      <c r="LBE4" s="361"/>
      <c r="LBF4" s="361"/>
      <c r="LBG4" s="361"/>
      <c r="LBH4" s="361"/>
      <c r="LBI4" s="361"/>
      <c r="LBJ4" s="361"/>
      <c r="LBK4" s="361"/>
      <c r="LBL4" s="361"/>
      <c r="LBM4" s="361"/>
      <c r="LBN4" s="361"/>
      <c r="LBO4" s="361"/>
      <c r="LBP4" s="361"/>
      <c r="LBQ4" s="361"/>
      <c r="LBR4" s="361"/>
      <c r="LBS4" s="361"/>
      <c r="LBT4" s="361"/>
      <c r="LBU4" s="361"/>
      <c r="LBV4" s="361"/>
      <c r="LBW4" s="361"/>
      <c r="LBX4" s="361"/>
      <c r="LBY4" s="361"/>
      <c r="LBZ4" s="361"/>
      <c r="LCA4" s="361"/>
      <c r="LCB4" s="361"/>
      <c r="LCC4" s="361"/>
      <c r="LCD4" s="361"/>
      <c r="LCE4" s="361"/>
      <c r="LCF4" s="361"/>
      <c r="LCG4" s="361"/>
      <c r="LCH4" s="361"/>
      <c r="LCI4" s="361"/>
      <c r="LCJ4" s="361"/>
      <c r="LCK4" s="361"/>
      <c r="LCL4" s="361"/>
      <c r="LCM4" s="361"/>
      <c r="LCN4" s="361"/>
      <c r="LCO4" s="361"/>
      <c r="LCP4" s="361"/>
      <c r="LCQ4" s="361"/>
      <c r="LCR4" s="361"/>
      <c r="LCS4" s="361"/>
      <c r="LCT4" s="361"/>
      <c r="LCU4" s="361"/>
      <c r="LCV4" s="361"/>
      <c r="LCW4" s="361"/>
      <c r="LCX4" s="361"/>
      <c r="LCY4" s="361"/>
      <c r="LCZ4" s="361"/>
      <c r="LDA4" s="361"/>
      <c r="LDB4" s="361"/>
      <c r="LDC4" s="361"/>
      <c r="LDD4" s="361"/>
      <c r="LDE4" s="361"/>
      <c r="LDF4" s="361"/>
      <c r="LDG4" s="361"/>
      <c r="LDH4" s="361"/>
      <c r="LDI4" s="361"/>
      <c r="LDJ4" s="361"/>
      <c r="LDK4" s="361"/>
      <c r="LDL4" s="361"/>
      <c r="LDM4" s="361"/>
      <c r="LDN4" s="361"/>
      <c r="LDO4" s="361"/>
      <c r="LDP4" s="361"/>
      <c r="LDQ4" s="361"/>
      <c r="LDR4" s="361"/>
      <c r="LDS4" s="361"/>
      <c r="LDT4" s="361"/>
      <c r="LDU4" s="361"/>
      <c r="LDV4" s="361"/>
      <c r="LDW4" s="361"/>
      <c r="LDX4" s="361"/>
      <c r="LDY4" s="361"/>
      <c r="LDZ4" s="361"/>
      <c r="LEA4" s="361"/>
      <c r="LEB4" s="361"/>
      <c r="LEC4" s="361"/>
      <c r="LED4" s="361"/>
      <c r="LEE4" s="361"/>
      <c r="LEF4" s="361"/>
      <c r="LEG4" s="361"/>
      <c r="LEH4" s="361"/>
      <c r="LEI4" s="361"/>
      <c r="LEJ4" s="361"/>
      <c r="LEK4" s="361"/>
      <c r="LEL4" s="361"/>
      <c r="LEM4" s="361"/>
      <c r="LEN4" s="361"/>
      <c r="LEO4" s="361"/>
      <c r="LEP4" s="361"/>
      <c r="LEQ4" s="361"/>
      <c r="LER4" s="361"/>
      <c r="LES4" s="361"/>
      <c r="LET4" s="361"/>
      <c r="LEU4" s="361"/>
      <c r="LEV4" s="361"/>
      <c r="LEW4" s="361"/>
      <c r="LEX4" s="361"/>
      <c r="LEY4" s="361"/>
      <c r="LEZ4" s="361"/>
      <c r="LFA4" s="361"/>
      <c r="LFB4" s="361"/>
      <c r="LFC4" s="361"/>
      <c r="LFD4" s="361"/>
      <c r="LFE4" s="361"/>
      <c r="LFF4" s="361"/>
      <c r="LFG4" s="361"/>
      <c r="LFH4" s="361"/>
      <c r="LFI4" s="361"/>
      <c r="LFJ4" s="361"/>
      <c r="LFK4" s="361"/>
      <c r="LFL4" s="361"/>
      <c r="LFM4" s="361"/>
      <c r="LFN4" s="361"/>
      <c r="LFO4" s="361"/>
      <c r="LFP4" s="361"/>
      <c r="LFQ4" s="361"/>
      <c r="LFR4" s="361"/>
      <c r="LFS4" s="361"/>
      <c r="LFT4" s="361"/>
      <c r="LFU4" s="361"/>
      <c r="LFV4" s="361"/>
      <c r="LFW4" s="361"/>
      <c r="LFX4" s="361"/>
      <c r="LFY4" s="361"/>
      <c r="LFZ4" s="361"/>
      <c r="LGA4" s="361"/>
      <c r="LGB4" s="361"/>
      <c r="LGC4" s="361"/>
      <c r="LGD4" s="361"/>
      <c r="LGE4" s="361"/>
      <c r="LGF4" s="361"/>
      <c r="LGG4" s="361"/>
      <c r="LGH4" s="361"/>
      <c r="LGI4" s="361"/>
      <c r="LGJ4" s="361"/>
      <c r="LGK4" s="361"/>
      <c r="LGL4" s="361"/>
      <c r="LGM4" s="361"/>
      <c r="LGN4" s="361"/>
      <c r="LGO4" s="361"/>
      <c r="LGP4" s="361"/>
      <c r="LGQ4" s="361"/>
      <c r="LGR4" s="361"/>
      <c r="LGS4" s="361"/>
      <c r="LGT4" s="361"/>
      <c r="LGU4" s="361"/>
      <c r="LGV4" s="361"/>
      <c r="LGW4" s="361"/>
      <c r="LGX4" s="361"/>
      <c r="LGY4" s="361"/>
      <c r="LGZ4" s="361"/>
      <c r="LHA4" s="361"/>
      <c r="LHB4" s="361"/>
      <c r="LHC4" s="361"/>
      <c r="LHD4" s="361"/>
      <c r="LHE4" s="361"/>
      <c r="LHF4" s="361"/>
      <c r="LHG4" s="361"/>
      <c r="LHH4" s="361"/>
      <c r="LHI4" s="361"/>
      <c r="LHJ4" s="361"/>
      <c r="LHK4" s="361"/>
      <c r="LHL4" s="361"/>
      <c r="LHM4" s="361"/>
      <c r="LHN4" s="361"/>
      <c r="LHO4" s="361"/>
      <c r="LHP4" s="361"/>
      <c r="LHQ4" s="361"/>
      <c r="LHR4" s="361"/>
      <c r="LHS4" s="361"/>
      <c r="LHT4" s="361"/>
      <c r="LHU4" s="361"/>
      <c r="LHV4" s="361"/>
      <c r="LHW4" s="361"/>
      <c r="LHX4" s="361"/>
      <c r="LHY4" s="361"/>
      <c r="LHZ4" s="361"/>
      <c r="LIA4" s="361"/>
      <c r="LIB4" s="361"/>
      <c r="LIC4" s="361"/>
      <c r="LID4" s="361"/>
      <c r="LIE4" s="361"/>
      <c r="LIF4" s="361"/>
      <c r="LIG4" s="361"/>
      <c r="LIH4" s="361"/>
      <c r="LII4" s="361"/>
      <c r="LIJ4" s="361"/>
      <c r="LIK4" s="361"/>
      <c r="LIL4" s="361"/>
      <c r="LIM4" s="361"/>
      <c r="LIN4" s="361"/>
      <c r="LIO4" s="361"/>
      <c r="LIP4" s="361"/>
      <c r="LIQ4" s="361"/>
      <c r="LIR4" s="361"/>
      <c r="LIS4" s="361"/>
      <c r="LIT4" s="361"/>
      <c r="LIU4" s="361"/>
      <c r="LIV4" s="361"/>
      <c r="LIW4" s="361"/>
      <c r="LIX4" s="361"/>
      <c r="LIY4" s="361"/>
      <c r="LIZ4" s="361"/>
      <c r="LJA4" s="361"/>
      <c r="LJB4" s="361"/>
      <c r="LJC4" s="361"/>
      <c r="LJD4" s="361"/>
      <c r="LJE4" s="361"/>
      <c r="LJF4" s="361"/>
      <c r="LJG4" s="361"/>
      <c r="LJH4" s="361"/>
      <c r="LJI4" s="361"/>
      <c r="LJJ4" s="361"/>
      <c r="LJK4" s="361"/>
      <c r="LJL4" s="361"/>
      <c r="LJM4" s="361"/>
      <c r="LJN4" s="361"/>
      <c r="LJO4" s="361"/>
      <c r="LJP4" s="361"/>
      <c r="LJQ4" s="361"/>
      <c r="LJR4" s="361"/>
      <c r="LJS4" s="361"/>
      <c r="LJT4" s="361"/>
      <c r="LJU4" s="361"/>
      <c r="LJV4" s="361"/>
      <c r="LJW4" s="361"/>
      <c r="LJX4" s="361"/>
      <c r="LJY4" s="361"/>
      <c r="LJZ4" s="361"/>
      <c r="LKA4" s="361"/>
      <c r="LKB4" s="361"/>
      <c r="LKC4" s="361"/>
      <c r="LKD4" s="361"/>
      <c r="LKE4" s="361"/>
      <c r="LKF4" s="361"/>
      <c r="LKG4" s="361"/>
      <c r="LKH4" s="361"/>
      <c r="LKI4" s="361"/>
      <c r="LKJ4" s="361"/>
      <c r="LKK4" s="361"/>
      <c r="LKL4" s="361"/>
      <c r="LKM4" s="361"/>
      <c r="LKN4" s="361"/>
      <c r="LKO4" s="361"/>
      <c r="LKP4" s="361"/>
      <c r="LKQ4" s="361"/>
      <c r="LKR4" s="361"/>
      <c r="LKS4" s="361"/>
      <c r="LKT4" s="361"/>
      <c r="LKU4" s="361"/>
      <c r="LKV4" s="361"/>
      <c r="LKW4" s="361"/>
      <c r="LKX4" s="361"/>
      <c r="LKY4" s="361"/>
      <c r="LKZ4" s="361"/>
      <c r="LLA4" s="361"/>
      <c r="LLB4" s="361"/>
      <c r="LLC4" s="361"/>
      <c r="LLD4" s="361"/>
      <c r="LLE4" s="361"/>
      <c r="LLF4" s="361"/>
      <c r="LLG4" s="361"/>
      <c r="LLH4" s="361"/>
      <c r="LLI4" s="361"/>
      <c r="LLJ4" s="361"/>
      <c r="LLK4" s="361"/>
      <c r="LLL4" s="361"/>
      <c r="LLM4" s="361"/>
      <c r="LLN4" s="361"/>
      <c r="LLO4" s="361"/>
      <c r="LLP4" s="361"/>
      <c r="LLQ4" s="361"/>
      <c r="LLR4" s="361"/>
      <c r="LLS4" s="361"/>
      <c r="LLT4" s="361"/>
      <c r="LLU4" s="361"/>
      <c r="LLV4" s="361"/>
      <c r="LLW4" s="361"/>
      <c r="LLX4" s="361"/>
      <c r="LLY4" s="361"/>
      <c r="LLZ4" s="361"/>
      <c r="LMA4" s="361"/>
      <c r="LMB4" s="361"/>
      <c r="LMC4" s="361"/>
      <c r="LMD4" s="361"/>
      <c r="LME4" s="361"/>
      <c r="LMF4" s="361"/>
      <c r="LMG4" s="361"/>
      <c r="LMH4" s="361"/>
      <c r="LMI4" s="361"/>
      <c r="LMJ4" s="361"/>
      <c r="LMK4" s="361"/>
      <c r="LML4" s="361"/>
      <c r="LMM4" s="361"/>
      <c r="LMN4" s="361"/>
      <c r="LMO4" s="361"/>
      <c r="LMP4" s="361"/>
      <c r="LMQ4" s="361"/>
      <c r="LMR4" s="361"/>
      <c r="LMS4" s="361"/>
      <c r="LMT4" s="361"/>
      <c r="LMU4" s="361"/>
      <c r="LMV4" s="361"/>
      <c r="LMW4" s="361"/>
      <c r="LMX4" s="361"/>
      <c r="LMY4" s="361"/>
      <c r="LMZ4" s="361"/>
      <c r="LNA4" s="361"/>
      <c r="LNB4" s="361"/>
      <c r="LNC4" s="361"/>
      <c r="LND4" s="361"/>
      <c r="LNE4" s="361"/>
      <c r="LNF4" s="361"/>
      <c r="LNG4" s="361"/>
      <c r="LNH4" s="361"/>
      <c r="LNI4" s="361"/>
      <c r="LNJ4" s="361"/>
      <c r="LNK4" s="361"/>
      <c r="LNL4" s="361"/>
      <c r="LNM4" s="361"/>
      <c r="LNN4" s="361"/>
      <c r="LNO4" s="361"/>
      <c r="LNP4" s="361"/>
      <c r="LNQ4" s="361"/>
      <c r="LNR4" s="361"/>
      <c r="LNS4" s="361"/>
      <c r="LNT4" s="361"/>
      <c r="LNU4" s="361"/>
      <c r="LNV4" s="361"/>
      <c r="LNW4" s="361"/>
      <c r="LNX4" s="361"/>
      <c r="LNY4" s="361"/>
      <c r="LNZ4" s="361"/>
      <c r="LOA4" s="361"/>
      <c r="LOB4" s="361"/>
      <c r="LOC4" s="361"/>
      <c r="LOD4" s="361"/>
      <c r="LOE4" s="361"/>
      <c r="LOF4" s="361"/>
      <c r="LOG4" s="361"/>
      <c r="LOH4" s="361"/>
      <c r="LOI4" s="361"/>
      <c r="LOJ4" s="361"/>
      <c r="LOK4" s="361"/>
      <c r="LOL4" s="361"/>
      <c r="LOM4" s="361"/>
      <c r="LON4" s="361"/>
      <c r="LOO4" s="361"/>
      <c r="LOP4" s="361"/>
      <c r="LOQ4" s="361"/>
      <c r="LOR4" s="361"/>
      <c r="LOS4" s="361"/>
      <c r="LOT4" s="361"/>
      <c r="LOU4" s="361"/>
      <c r="LOV4" s="361"/>
      <c r="LOW4" s="361"/>
      <c r="LOX4" s="361"/>
      <c r="LOY4" s="361"/>
      <c r="LOZ4" s="361"/>
      <c r="LPA4" s="361"/>
      <c r="LPB4" s="361"/>
      <c r="LPC4" s="361"/>
      <c r="LPD4" s="361"/>
      <c r="LPE4" s="361"/>
      <c r="LPF4" s="361"/>
      <c r="LPG4" s="361"/>
      <c r="LPH4" s="361"/>
      <c r="LPI4" s="361"/>
      <c r="LPJ4" s="361"/>
      <c r="LPK4" s="361"/>
      <c r="LPL4" s="361"/>
      <c r="LPM4" s="361"/>
      <c r="LPN4" s="361"/>
      <c r="LPO4" s="361"/>
      <c r="LPP4" s="361"/>
      <c r="LPQ4" s="361"/>
      <c r="LPR4" s="361"/>
      <c r="LPS4" s="361"/>
      <c r="LPT4" s="361"/>
      <c r="LPU4" s="361"/>
      <c r="LPV4" s="361"/>
      <c r="LPW4" s="361"/>
      <c r="LPX4" s="361"/>
      <c r="LPY4" s="361"/>
      <c r="LPZ4" s="361"/>
      <c r="LQA4" s="361"/>
      <c r="LQB4" s="361"/>
      <c r="LQC4" s="361"/>
      <c r="LQD4" s="361"/>
      <c r="LQE4" s="361"/>
      <c r="LQF4" s="361"/>
      <c r="LQG4" s="361"/>
      <c r="LQH4" s="361"/>
      <c r="LQI4" s="361"/>
      <c r="LQJ4" s="361"/>
      <c r="LQK4" s="361"/>
      <c r="LQL4" s="361"/>
      <c r="LQM4" s="361"/>
      <c r="LQN4" s="361"/>
      <c r="LQO4" s="361"/>
      <c r="LQP4" s="361"/>
      <c r="LQQ4" s="361"/>
      <c r="LQR4" s="361"/>
      <c r="LQS4" s="361"/>
      <c r="LQT4" s="361"/>
      <c r="LQU4" s="361"/>
      <c r="LQV4" s="361"/>
      <c r="LQW4" s="361"/>
      <c r="LQX4" s="361"/>
      <c r="LQY4" s="361"/>
      <c r="LQZ4" s="361"/>
      <c r="LRA4" s="361"/>
      <c r="LRB4" s="361"/>
      <c r="LRC4" s="361"/>
      <c r="LRD4" s="361"/>
      <c r="LRE4" s="361"/>
      <c r="LRF4" s="361"/>
      <c r="LRG4" s="361"/>
      <c r="LRH4" s="361"/>
      <c r="LRI4" s="361"/>
      <c r="LRJ4" s="361"/>
      <c r="LRK4" s="361"/>
      <c r="LRL4" s="361"/>
      <c r="LRM4" s="361"/>
      <c r="LRN4" s="361"/>
      <c r="LRO4" s="361"/>
      <c r="LRP4" s="361"/>
      <c r="LRQ4" s="361"/>
      <c r="LRR4" s="361"/>
      <c r="LRS4" s="361"/>
      <c r="LRT4" s="361"/>
      <c r="LRU4" s="361"/>
      <c r="LRV4" s="361"/>
      <c r="LRW4" s="361"/>
      <c r="LRX4" s="361"/>
      <c r="LRY4" s="361"/>
      <c r="LRZ4" s="361"/>
      <c r="LSA4" s="361"/>
      <c r="LSB4" s="361"/>
      <c r="LSC4" s="361"/>
      <c r="LSD4" s="361"/>
      <c r="LSE4" s="361"/>
      <c r="LSF4" s="361"/>
      <c r="LSG4" s="361"/>
      <c r="LSH4" s="361"/>
      <c r="LSI4" s="361"/>
      <c r="LSJ4" s="361"/>
      <c r="LSK4" s="361"/>
      <c r="LSL4" s="361"/>
      <c r="LSM4" s="361"/>
      <c r="LSN4" s="361"/>
      <c r="LSO4" s="361"/>
      <c r="LSP4" s="361"/>
      <c r="LSQ4" s="361"/>
      <c r="LSR4" s="361"/>
      <c r="LSS4" s="361"/>
      <c r="LST4" s="361"/>
      <c r="LSU4" s="361"/>
      <c r="LSV4" s="361"/>
      <c r="LSW4" s="361"/>
      <c r="LSX4" s="361"/>
      <c r="LSY4" s="361"/>
      <c r="LSZ4" s="361"/>
      <c r="LTA4" s="361"/>
      <c r="LTB4" s="361"/>
      <c r="LTC4" s="361"/>
      <c r="LTD4" s="361"/>
      <c r="LTE4" s="361"/>
      <c r="LTF4" s="361"/>
      <c r="LTG4" s="361"/>
      <c r="LTH4" s="361"/>
      <c r="LTI4" s="361"/>
      <c r="LTJ4" s="361"/>
      <c r="LTK4" s="361"/>
      <c r="LTL4" s="361"/>
      <c r="LTM4" s="361"/>
      <c r="LTN4" s="361"/>
      <c r="LTO4" s="361"/>
      <c r="LTP4" s="361"/>
      <c r="LTQ4" s="361"/>
      <c r="LTR4" s="361"/>
      <c r="LTS4" s="361"/>
      <c r="LTT4" s="361"/>
      <c r="LTU4" s="361"/>
      <c r="LTV4" s="361"/>
      <c r="LTW4" s="361"/>
      <c r="LTX4" s="361"/>
      <c r="LTY4" s="361"/>
      <c r="LTZ4" s="361"/>
      <c r="LUA4" s="361"/>
      <c r="LUB4" s="361"/>
      <c r="LUC4" s="361"/>
      <c r="LUD4" s="361"/>
      <c r="LUE4" s="361"/>
      <c r="LUF4" s="361"/>
      <c r="LUG4" s="361"/>
      <c r="LUH4" s="361"/>
      <c r="LUI4" s="361"/>
      <c r="LUJ4" s="361"/>
      <c r="LUK4" s="361"/>
      <c r="LUL4" s="361"/>
      <c r="LUM4" s="361"/>
      <c r="LUN4" s="361"/>
      <c r="LUO4" s="361"/>
      <c r="LUP4" s="361"/>
      <c r="LUQ4" s="361"/>
      <c r="LUR4" s="361"/>
      <c r="LUS4" s="361"/>
      <c r="LUT4" s="361"/>
      <c r="LUU4" s="361"/>
      <c r="LUV4" s="361"/>
      <c r="LUW4" s="361"/>
      <c r="LUX4" s="361"/>
      <c r="LUY4" s="361"/>
      <c r="LUZ4" s="361"/>
      <c r="LVA4" s="361"/>
      <c r="LVB4" s="361"/>
      <c r="LVC4" s="361"/>
      <c r="LVD4" s="361"/>
      <c r="LVE4" s="361"/>
      <c r="LVF4" s="361"/>
      <c r="LVG4" s="361"/>
      <c r="LVH4" s="361"/>
      <c r="LVI4" s="361"/>
      <c r="LVJ4" s="361"/>
      <c r="LVK4" s="361"/>
      <c r="LVL4" s="361"/>
      <c r="LVM4" s="361"/>
      <c r="LVN4" s="361"/>
      <c r="LVO4" s="361"/>
      <c r="LVP4" s="361"/>
      <c r="LVQ4" s="361"/>
      <c r="LVR4" s="361"/>
      <c r="LVS4" s="361"/>
      <c r="LVT4" s="361"/>
      <c r="LVU4" s="361"/>
      <c r="LVV4" s="361"/>
      <c r="LVW4" s="361"/>
      <c r="LVX4" s="361"/>
      <c r="LVY4" s="361"/>
      <c r="LVZ4" s="361"/>
      <c r="LWA4" s="361"/>
      <c r="LWB4" s="361"/>
      <c r="LWC4" s="361"/>
      <c r="LWD4" s="361"/>
      <c r="LWE4" s="361"/>
      <c r="LWF4" s="361"/>
      <c r="LWG4" s="361"/>
      <c r="LWH4" s="361"/>
      <c r="LWI4" s="361"/>
      <c r="LWJ4" s="361"/>
      <c r="LWK4" s="361"/>
      <c r="LWL4" s="361"/>
      <c r="LWM4" s="361"/>
      <c r="LWN4" s="361"/>
      <c r="LWO4" s="361"/>
      <c r="LWP4" s="361"/>
      <c r="LWQ4" s="361"/>
      <c r="LWR4" s="361"/>
      <c r="LWS4" s="361"/>
      <c r="LWT4" s="361"/>
      <c r="LWU4" s="361"/>
      <c r="LWV4" s="361"/>
      <c r="LWW4" s="361"/>
      <c r="LWX4" s="361"/>
      <c r="LWY4" s="361"/>
      <c r="LWZ4" s="361"/>
      <c r="LXA4" s="361"/>
      <c r="LXB4" s="361"/>
      <c r="LXC4" s="361"/>
      <c r="LXD4" s="361"/>
      <c r="LXE4" s="361"/>
      <c r="LXF4" s="361"/>
      <c r="LXG4" s="361"/>
      <c r="LXH4" s="361"/>
      <c r="LXI4" s="361"/>
      <c r="LXJ4" s="361"/>
      <c r="LXK4" s="361"/>
      <c r="LXL4" s="361"/>
      <c r="LXM4" s="361"/>
      <c r="LXN4" s="361"/>
      <c r="LXO4" s="361"/>
      <c r="LXP4" s="361"/>
      <c r="LXQ4" s="361"/>
      <c r="LXR4" s="361"/>
      <c r="LXS4" s="361"/>
      <c r="LXT4" s="361"/>
      <c r="LXU4" s="361"/>
      <c r="LXV4" s="361"/>
      <c r="LXW4" s="361"/>
      <c r="LXX4" s="361"/>
      <c r="LXY4" s="361"/>
      <c r="LXZ4" s="361"/>
      <c r="LYA4" s="361"/>
      <c r="LYB4" s="361"/>
      <c r="LYC4" s="361"/>
      <c r="LYD4" s="361"/>
      <c r="LYE4" s="361"/>
      <c r="LYF4" s="361"/>
      <c r="LYG4" s="361"/>
      <c r="LYH4" s="361"/>
      <c r="LYI4" s="361"/>
      <c r="LYJ4" s="361"/>
      <c r="LYK4" s="361"/>
      <c r="LYL4" s="361"/>
      <c r="LYM4" s="361"/>
      <c r="LYN4" s="361"/>
      <c r="LYO4" s="361"/>
      <c r="LYP4" s="361"/>
      <c r="LYQ4" s="361"/>
      <c r="LYR4" s="361"/>
      <c r="LYS4" s="361"/>
      <c r="LYT4" s="361"/>
      <c r="LYU4" s="361"/>
      <c r="LYV4" s="361"/>
      <c r="LYW4" s="361"/>
      <c r="LYX4" s="361"/>
      <c r="LYY4" s="361"/>
      <c r="LYZ4" s="361"/>
      <c r="LZA4" s="361"/>
      <c r="LZB4" s="361"/>
      <c r="LZC4" s="361"/>
      <c r="LZD4" s="361"/>
      <c r="LZE4" s="361"/>
      <c r="LZF4" s="361"/>
      <c r="LZG4" s="361"/>
      <c r="LZH4" s="361"/>
      <c r="LZI4" s="361"/>
      <c r="LZJ4" s="361"/>
      <c r="LZK4" s="361"/>
      <c r="LZL4" s="361"/>
      <c r="LZM4" s="361"/>
      <c r="LZN4" s="361"/>
      <c r="LZO4" s="361"/>
      <c r="LZP4" s="361"/>
      <c r="LZQ4" s="361"/>
      <c r="LZR4" s="361"/>
      <c r="LZS4" s="361"/>
      <c r="LZT4" s="361"/>
      <c r="LZU4" s="361"/>
      <c r="LZV4" s="361"/>
      <c r="LZW4" s="361"/>
      <c r="LZX4" s="361"/>
      <c r="LZY4" s="361"/>
      <c r="LZZ4" s="361"/>
      <c r="MAA4" s="361"/>
      <c r="MAB4" s="361"/>
      <c r="MAC4" s="361"/>
      <c r="MAD4" s="361"/>
      <c r="MAE4" s="361"/>
      <c r="MAF4" s="361"/>
      <c r="MAG4" s="361"/>
      <c r="MAH4" s="361"/>
      <c r="MAI4" s="361"/>
      <c r="MAJ4" s="361"/>
      <c r="MAK4" s="361"/>
      <c r="MAL4" s="361"/>
      <c r="MAM4" s="361"/>
      <c r="MAN4" s="361"/>
      <c r="MAO4" s="361"/>
      <c r="MAP4" s="361"/>
      <c r="MAQ4" s="361"/>
      <c r="MAR4" s="361"/>
      <c r="MAS4" s="361"/>
      <c r="MAT4" s="361"/>
      <c r="MAU4" s="361"/>
      <c r="MAV4" s="361"/>
      <c r="MAW4" s="361"/>
      <c r="MAX4" s="361"/>
      <c r="MAY4" s="361"/>
      <c r="MAZ4" s="361"/>
      <c r="MBA4" s="361"/>
      <c r="MBB4" s="361"/>
      <c r="MBC4" s="361"/>
      <c r="MBD4" s="361"/>
      <c r="MBE4" s="361"/>
      <c r="MBF4" s="361"/>
      <c r="MBG4" s="361"/>
      <c r="MBH4" s="361"/>
      <c r="MBI4" s="361"/>
      <c r="MBJ4" s="361"/>
      <c r="MBK4" s="361"/>
      <c r="MBL4" s="361"/>
      <c r="MBM4" s="361"/>
      <c r="MBN4" s="361"/>
      <c r="MBO4" s="361"/>
      <c r="MBP4" s="361"/>
      <c r="MBQ4" s="361"/>
      <c r="MBR4" s="361"/>
      <c r="MBS4" s="361"/>
      <c r="MBT4" s="361"/>
      <c r="MBU4" s="361"/>
      <c r="MBV4" s="361"/>
      <c r="MBW4" s="361"/>
      <c r="MBX4" s="361"/>
      <c r="MBY4" s="361"/>
      <c r="MBZ4" s="361"/>
      <c r="MCA4" s="361"/>
      <c r="MCB4" s="361"/>
      <c r="MCC4" s="361"/>
      <c r="MCD4" s="361"/>
      <c r="MCE4" s="361"/>
      <c r="MCF4" s="361"/>
      <c r="MCG4" s="361"/>
      <c r="MCH4" s="361"/>
      <c r="MCI4" s="361"/>
      <c r="MCJ4" s="361"/>
      <c r="MCK4" s="361"/>
      <c r="MCL4" s="361"/>
      <c r="MCM4" s="361"/>
      <c r="MCN4" s="361"/>
      <c r="MCO4" s="361"/>
      <c r="MCP4" s="361"/>
      <c r="MCQ4" s="361"/>
      <c r="MCR4" s="361"/>
      <c r="MCS4" s="361"/>
      <c r="MCT4" s="361"/>
      <c r="MCU4" s="361"/>
      <c r="MCV4" s="361"/>
      <c r="MCW4" s="361"/>
      <c r="MCX4" s="361"/>
      <c r="MCY4" s="361"/>
      <c r="MCZ4" s="361"/>
      <c r="MDA4" s="361"/>
      <c r="MDB4" s="361"/>
      <c r="MDC4" s="361"/>
      <c r="MDD4" s="361"/>
      <c r="MDE4" s="361"/>
      <c r="MDF4" s="361"/>
      <c r="MDG4" s="361"/>
      <c r="MDH4" s="361"/>
      <c r="MDI4" s="361"/>
      <c r="MDJ4" s="361"/>
      <c r="MDK4" s="361"/>
      <c r="MDL4" s="361"/>
      <c r="MDM4" s="361"/>
      <c r="MDN4" s="361"/>
      <c r="MDO4" s="361"/>
      <c r="MDP4" s="361"/>
      <c r="MDQ4" s="361"/>
      <c r="MDR4" s="361"/>
      <c r="MDS4" s="361"/>
      <c r="MDT4" s="361"/>
      <c r="MDU4" s="361"/>
      <c r="MDV4" s="361"/>
      <c r="MDW4" s="361"/>
      <c r="MDX4" s="361"/>
      <c r="MDY4" s="361"/>
      <c r="MDZ4" s="361"/>
      <c r="MEA4" s="361"/>
      <c r="MEB4" s="361"/>
      <c r="MEC4" s="361"/>
      <c r="MED4" s="361"/>
      <c r="MEE4" s="361"/>
      <c r="MEF4" s="361"/>
      <c r="MEG4" s="361"/>
      <c r="MEH4" s="361"/>
      <c r="MEI4" s="361"/>
      <c r="MEJ4" s="361"/>
      <c r="MEK4" s="361"/>
      <c r="MEL4" s="361"/>
      <c r="MEM4" s="361"/>
      <c r="MEN4" s="361"/>
      <c r="MEO4" s="361"/>
      <c r="MEP4" s="361"/>
      <c r="MEQ4" s="361"/>
      <c r="MER4" s="361"/>
      <c r="MES4" s="361"/>
      <c r="MET4" s="361"/>
      <c r="MEU4" s="361"/>
      <c r="MEV4" s="361"/>
      <c r="MEW4" s="361"/>
      <c r="MEX4" s="361"/>
      <c r="MEY4" s="361"/>
      <c r="MEZ4" s="361"/>
      <c r="MFA4" s="361"/>
      <c r="MFB4" s="361"/>
      <c r="MFC4" s="361"/>
      <c r="MFD4" s="361"/>
      <c r="MFE4" s="361"/>
      <c r="MFF4" s="361"/>
      <c r="MFG4" s="361"/>
      <c r="MFH4" s="361"/>
      <c r="MFI4" s="361"/>
      <c r="MFJ4" s="361"/>
      <c r="MFK4" s="361"/>
      <c r="MFL4" s="361"/>
      <c r="MFM4" s="361"/>
      <c r="MFN4" s="361"/>
      <c r="MFO4" s="361"/>
      <c r="MFP4" s="361"/>
      <c r="MFQ4" s="361"/>
      <c r="MFR4" s="361"/>
      <c r="MFS4" s="361"/>
      <c r="MFT4" s="361"/>
      <c r="MFU4" s="361"/>
      <c r="MFV4" s="361"/>
      <c r="MFW4" s="361"/>
      <c r="MFX4" s="361"/>
      <c r="MFY4" s="361"/>
      <c r="MFZ4" s="361"/>
      <c r="MGA4" s="361"/>
      <c r="MGB4" s="361"/>
      <c r="MGC4" s="361"/>
      <c r="MGD4" s="361"/>
      <c r="MGE4" s="361"/>
      <c r="MGF4" s="361"/>
      <c r="MGG4" s="361"/>
      <c r="MGH4" s="361"/>
      <c r="MGI4" s="361"/>
      <c r="MGJ4" s="361"/>
      <c r="MGK4" s="361"/>
      <c r="MGL4" s="361"/>
      <c r="MGM4" s="361"/>
      <c r="MGN4" s="361"/>
      <c r="MGO4" s="361"/>
      <c r="MGP4" s="361"/>
      <c r="MGQ4" s="361"/>
      <c r="MGR4" s="361"/>
      <c r="MGS4" s="361"/>
      <c r="MGT4" s="361"/>
      <c r="MGU4" s="361"/>
      <c r="MGV4" s="361"/>
      <c r="MGW4" s="361"/>
      <c r="MGX4" s="361"/>
      <c r="MGY4" s="361"/>
      <c r="MGZ4" s="361"/>
      <c r="MHA4" s="361"/>
      <c r="MHB4" s="361"/>
      <c r="MHC4" s="361"/>
      <c r="MHD4" s="361"/>
      <c r="MHE4" s="361"/>
      <c r="MHF4" s="361"/>
      <c r="MHG4" s="361"/>
      <c r="MHH4" s="361"/>
      <c r="MHI4" s="361"/>
      <c r="MHJ4" s="361"/>
      <c r="MHK4" s="361"/>
      <c r="MHL4" s="361"/>
      <c r="MHM4" s="361"/>
      <c r="MHN4" s="361"/>
      <c r="MHO4" s="361"/>
      <c r="MHP4" s="361"/>
      <c r="MHQ4" s="361"/>
      <c r="MHR4" s="361"/>
      <c r="MHS4" s="361"/>
      <c r="MHT4" s="361"/>
      <c r="MHU4" s="361"/>
      <c r="MHV4" s="361"/>
      <c r="MHW4" s="361"/>
      <c r="MHX4" s="361"/>
      <c r="MHY4" s="361"/>
      <c r="MHZ4" s="361"/>
      <c r="MIA4" s="361"/>
      <c r="MIB4" s="361"/>
      <c r="MIC4" s="361"/>
      <c r="MID4" s="361"/>
      <c r="MIE4" s="361"/>
      <c r="MIF4" s="361"/>
      <c r="MIG4" s="361"/>
      <c r="MIH4" s="361"/>
      <c r="MII4" s="361"/>
      <c r="MIJ4" s="361"/>
      <c r="MIK4" s="361"/>
      <c r="MIL4" s="361"/>
      <c r="MIM4" s="361"/>
      <c r="MIN4" s="361"/>
      <c r="MIO4" s="361"/>
      <c r="MIP4" s="361"/>
      <c r="MIQ4" s="361"/>
      <c r="MIR4" s="361"/>
      <c r="MIS4" s="361"/>
      <c r="MIT4" s="361"/>
      <c r="MIU4" s="361"/>
      <c r="MIV4" s="361"/>
      <c r="MIW4" s="361"/>
      <c r="MIX4" s="361"/>
      <c r="MIY4" s="361"/>
      <c r="MIZ4" s="361"/>
      <c r="MJA4" s="361"/>
      <c r="MJB4" s="361"/>
      <c r="MJC4" s="361"/>
      <c r="MJD4" s="361"/>
      <c r="MJE4" s="361"/>
      <c r="MJF4" s="361"/>
      <c r="MJG4" s="361"/>
      <c r="MJH4" s="361"/>
      <c r="MJI4" s="361"/>
      <c r="MJJ4" s="361"/>
      <c r="MJK4" s="361"/>
      <c r="MJL4" s="361"/>
      <c r="MJM4" s="361"/>
      <c r="MJN4" s="361"/>
      <c r="MJO4" s="361"/>
      <c r="MJP4" s="361"/>
      <c r="MJQ4" s="361"/>
      <c r="MJR4" s="361"/>
      <c r="MJS4" s="361"/>
      <c r="MJT4" s="361"/>
      <c r="MJU4" s="361"/>
      <c r="MJV4" s="361"/>
      <c r="MJW4" s="361"/>
      <c r="MJX4" s="361"/>
      <c r="MJY4" s="361"/>
      <c r="MJZ4" s="361"/>
      <c r="MKA4" s="361"/>
      <c r="MKB4" s="361"/>
      <c r="MKC4" s="361"/>
      <c r="MKD4" s="361"/>
      <c r="MKE4" s="361"/>
      <c r="MKF4" s="361"/>
      <c r="MKG4" s="361"/>
      <c r="MKH4" s="361"/>
      <c r="MKI4" s="361"/>
      <c r="MKJ4" s="361"/>
      <c r="MKK4" s="361"/>
      <c r="MKL4" s="361"/>
      <c r="MKM4" s="361"/>
      <c r="MKN4" s="361"/>
      <c r="MKO4" s="361"/>
      <c r="MKP4" s="361"/>
      <c r="MKQ4" s="361"/>
      <c r="MKR4" s="361"/>
      <c r="MKS4" s="361"/>
      <c r="MKT4" s="361"/>
      <c r="MKU4" s="361"/>
      <c r="MKV4" s="361"/>
      <c r="MKW4" s="361"/>
      <c r="MKX4" s="361"/>
      <c r="MKY4" s="361"/>
      <c r="MKZ4" s="361"/>
      <c r="MLA4" s="361"/>
      <c r="MLB4" s="361"/>
      <c r="MLC4" s="361"/>
      <c r="MLD4" s="361"/>
      <c r="MLE4" s="361"/>
      <c r="MLF4" s="361"/>
      <c r="MLG4" s="361"/>
      <c r="MLH4" s="361"/>
      <c r="MLI4" s="361"/>
      <c r="MLJ4" s="361"/>
      <c r="MLK4" s="361"/>
      <c r="MLL4" s="361"/>
      <c r="MLM4" s="361"/>
      <c r="MLN4" s="361"/>
      <c r="MLO4" s="361"/>
      <c r="MLP4" s="361"/>
      <c r="MLQ4" s="361"/>
      <c r="MLR4" s="361"/>
      <c r="MLS4" s="361"/>
      <c r="MLT4" s="361"/>
      <c r="MLU4" s="361"/>
      <c r="MLV4" s="361"/>
      <c r="MLW4" s="361"/>
      <c r="MLX4" s="361"/>
      <c r="MLY4" s="361"/>
      <c r="MLZ4" s="361"/>
      <c r="MMA4" s="361"/>
      <c r="MMB4" s="361"/>
      <c r="MMC4" s="361"/>
      <c r="MMD4" s="361"/>
      <c r="MME4" s="361"/>
      <c r="MMF4" s="361"/>
      <c r="MMG4" s="361"/>
      <c r="MMH4" s="361"/>
      <c r="MMI4" s="361"/>
      <c r="MMJ4" s="361"/>
      <c r="MMK4" s="361"/>
      <c r="MML4" s="361"/>
      <c r="MMM4" s="361"/>
      <c r="MMN4" s="361"/>
      <c r="MMO4" s="361"/>
      <c r="MMP4" s="361"/>
      <c r="MMQ4" s="361"/>
      <c r="MMR4" s="361"/>
      <c r="MMS4" s="361"/>
      <c r="MMT4" s="361"/>
      <c r="MMU4" s="361"/>
      <c r="MMV4" s="361"/>
      <c r="MMW4" s="361"/>
      <c r="MMX4" s="361"/>
      <c r="MMY4" s="361"/>
      <c r="MMZ4" s="361"/>
      <c r="MNA4" s="361"/>
      <c r="MNB4" s="361"/>
      <c r="MNC4" s="361"/>
      <c r="MND4" s="361"/>
      <c r="MNE4" s="361"/>
      <c r="MNF4" s="361"/>
      <c r="MNG4" s="361"/>
      <c r="MNH4" s="361"/>
      <c r="MNI4" s="361"/>
      <c r="MNJ4" s="361"/>
      <c r="MNK4" s="361"/>
      <c r="MNL4" s="361"/>
      <c r="MNM4" s="361"/>
      <c r="MNN4" s="361"/>
      <c r="MNO4" s="361"/>
      <c r="MNP4" s="361"/>
      <c r="MNQ4" s="361"/>
      <c r="MNR4" s="361"/>
      <c r="MNS4" s="361"/>
      <c r="MNT4" s="361"/>
      <c r="MNU4" s="361"/>
      <c r="MNV4" s="361"/>
      <c r="MNW4" s="361"/>
      <c r="MNX4" s="361"/>
      <c r="MNY4" s="361"/>
      <c r="MNZ4" s="361"/>
      <c r="MOA4" s="361"/>
      <c r="MOB4" s="361"/>
      <c r="MOC4" s="361"/>
      <c r="MOD4" s="361"/>
      <c r="MOE4" s="361"/>
      <c r="MOF4" s="361"/>
      <c r="MOG4" s="361"/>
      <c r="MOH4" s="361"/>
      <c r="MOI4" s="361"/>
      <c r="MOJ4" s="361"/>
      <c r="MOK4" s="361"/>
      <c r="MOL4" s="361"/>
      <c r="MOM4" s="361"/>
      <c r="MON4" s="361"/>
      <c r="MOO4" s="361"/>
      <c r="MOP4" s="361"/>
      <c r="MOQ4" s="361"/>
      <c r="MOR4" s="361"/>
      <c r="MOS4" s="361"/>
      <c r="MOT4" s="361"/>
      <c r="MOU4" s="361"/>
      <c r="MOV4" s="361"/>
      <c r="MOW4" s="361"/>
      <c r="MOX4" s="361"/>
      <c r="MOY4" s="361"/>
      <c r="MOZ4" s="361"/>
      <c r="MPA4" s="361"/>
      <c r="MPB4" s="361"/>
      <c r="MPC4" s="361"/>
      <c r="MPD4" s="361"/>
      <c r="MPE4" s="361"/>
      <c r="MPF4" s="361"/>
      <c r="MPG4" s="361"/>
      <c r="MPH4" s="361"/>
      <c r="MPI4" s="361"/>
      <c r="MPJ4" s="361"/>
      <c r="MPK4" s="361"/>
      <c r="MPL4" s="361"/>
      <c r="MPM4" s="361"/>
      <c r="MPN4" s="361"/>
      <c r="MPO4" s="361"/>
      <c r="MPP4" s="361"/>
      <c r="MPQ4" s="361"/>
      <c r="MPR4" s="361"/>
      <c r="MPS4" s="361"/>
      <c r="MPT4" s="361"/>
      <c r="MPU4" s="361"/>
      <c r="MPV4" s="361"/>
      <c r="MPW4" s="361"/>
      <c r="MPX4" s="361"/>
      <c r="MPY4" s="361"/>
      <c r="MPZ4" s="361"/>
      <c r="MQA4" s="361"/>
      <c r="MQB4" s="361"/>
      <c r="MQC4" s="361"/>
      <c r="MQD4" s="361"/>
      <c r="MQE4" s="361"/>
      <c r="MQF4" s="361"/>
      <c r="MQG4" s="361"/>
      <c r="MQH4" s="361"/>
      <c r="MQI4" s="361"/>
      <c r="MQJ4" s="361"/>
      <c r="MQK4" s="361"/>
      <c r="MQL4" s="361"/>
      <c r="MQM4" s="361"/>
      <c r="MQN4" s="361"/>
      <c r="MQO4" s="361"/>
      <c r="MQP4" s="361"/>
      <c r="MQQ4" s="361"/>
      <c r="MQR4" s="361"/>
      <c r="MQS4" s="361"/>
      <c r="MQT4" s="361"/>
      <c r="MQU4" s="361"/>
      <c r="MQV4" s="361"/>
      <c r="MQW4" s="361"/>
      <c r="MQX4" s="361"/>
      <c r="MQY4" s="361"/>
      <c r="MQZ4" s="361"/>
      <c r="MRA4" s="361"/>
      <c r="MRB4" s="361"/>
      <c r="MRC4" s="361"/>
      <c r="MRD4" s="361"/>
      <c r="MRE4" s="361"/>
      <c r="MRF4" s="361"/>
      <c r="MRG4" s="361"/>
      <c r="MRH4" s="361"/>
      <c r="MRI4" s="361"/>
      <c r="MRJ4" s="361"/>
      <c r="MRK4" s="361"/>
      <c r="MRL4" s="361"/>
      <c r="MRM4" s="361"/>
      <c r="MRN4" s="361"/>
      <c r="MRO4" s="361"/>
      <c r="MRP4" s="361"/>
      <c r="MRQ4" s="361"/>
      <c r="MRR4" s="361"/>
      <c r="MRS4" s="361"/>
      <c r="MRT4" s="361"/>
      <c r="MRU4" s="361"/>
      <c r="MRV4" s="361"/>
      <c r="MRW4" s="361"/>
      <c r="MRX4" s="361"/>
      <c r="MRY4" s="361"/>
      <c r="MRZ4" s="361"/>
      <c r="MSA4" s="361"/>
      <c r="MSB4" s="361"/>
      <c r="MSC4" s="361"/>
      <c r="MSD4" s="361"/>
      <c r="MSE4" s="361"/>
      <c r="MSF4" s="361"/>
      <c r="MSG4" s="361"/>
      <c r="MSH4" s="361"/>
      <c r="MSI4" s="361"/>
      <c r="MSJ4" s="361"/>
      <c r="MSK4" s="361"/>
      <c r="MSL4" s="361"/>
      <c r="MSM4" s="361"/>
      <c r="MSN4" s="361"/>
      <c r="MSO4" s="361"/>
      <c r="MSP4" s="361"/>
      <c r="MSQ4" s="361"/>
      <c r="MSR4" s="361"/>
      <c r="MSS4" s="361"/>
      <c r="MST4" s="361"/>
      <c r="MSU4" s="361"/>
      <c r="MSV4" s="361"/>
      <c r="MSW4" s="361"/>
      <c r="MSX4" s="361"/>
      <c r="MSY4" s="361"/>
      <c r="MSZ4" s="361"/>
      <c r="MTA4" s="361"/>
      <c r="MTB4" s="361"/>
      <c r="MTC4" s="361"/>
      <c r="MTD4" s="361"/>
      <c r="MTE4" s="361"/>
      <c r="MTF4" s="361"/>
      <c r="MTG4" s="361"/>
      <c r="MTH4" s="361"/>
      <c r="MTI4" s="361"/>
      <c r="MTJ4" s="361"/>
      <c r="MTK4" s="361"/>
      <c r="MTL4" s="361"/>
      <c r="MTM4" s="361"/>
      <c r="MTN4" s="361"/>
      <c r="MTO4" s="361"/>
      <c r="MTP4" s="361"/>
      <c r="MTQ4" s="361"/>
      <c r="MTR4" s="361"/>
      <c r="MTS4" s="361"/>
      <c r="MTT4" s="361"/>
      <c r="MTU4" s="361"/>
      <c r="MTV4" s="361"/>
      <c r="MTW4" s="361"/>
      <c r="MTX4" s="361"/>
      <c r="MTY4" s="361"/>
      <c r="MTZ4" s="361"/>
      <c r="MUA4" s="361"/>
      <c r="MUB4" s="361"/>
      <c r="MUC4" s="361"/>
      <c r="MUD4" s="361"/>
      <c r="MUE4" s="361"/>
      <c r="MUF4" s="361"/>
      <c r="MUG4" s="361"/>
      <c r="MUH4" s="361"/>
      <c r="MUI4" s="361"/>
      <c r="MUJ4" s="361"/>
      <c r="MUK4" s="361"/>
      <c r="MUL4" s="361"/>
      <c r="MUM4" s="361"/>
      <c r="MUN4" s="361"/>
      <c r="MUO4" s="361"/>
      <c r="MUP4" s="361"/>
      <c r="MUQ4" s="361"/>
      <c r="MUR4" s="361"/>
      <c r="MUS4" s="361"/>
      <c r="MUT4" s="361"/>
      <c r="MUU4" s="361"/>
      <c r="MUV4" s="361"/>
      <c r="MUW4" s="361"/>
      <c r="MUX4" s="361"/>
      <c r="MUY4" s="361"/>
      <c r="MUZ4" s="361"/>
      <c r="MVA4" s="361"/>
      <c r="MVB4" s="361"/>
      <c r="MVC4" s="361"/>
      <c r="MVD4" s="361"/>
      <c r="MVE4" s="361"/>
      <c r="MVF4" s="361"/>
      <c r="MVG4" s="361"/>
      <c r="MVH4" s="361"/>
      <c r="MVI4" s="361"/>
      <c r="MVJ4" s="361"/>
      <c r="MVK4" s="361"/>
      <c r="MVL4" s="361"/>
      <c r="MVM4" s="361"/>
      <c r="MVN4" s="361"/>
      <c r="MVO4" s="361"/>
      <c r="MVP4" s="361"/>
      <c r="MVQ4" s="361"/>
      <c r="MVR4" s="361"/>
      <c r="MVS4" s="361"/>
      <c r="MVT4" s="361"/>
      <c r="MVU4" s="361"/>
      <c r="MVV4" s="361"/>
      <c r="MVW4" s="361"/>
      <c r="MVX4" s="361"/>
      <c r="MVY4" s="361"/>
      <c r="MVZ4" s="361"/>
      <c r="MWA4" s="361"/>
      <c r="MWB4" s="361"/>
      <c r="MWC4" s="361"/>
      <c r="MWD4" s="361"/>
      <c r="MWE4" s="361"/>
      <c r="MWF4" s="361"/>
      <c r="MWG4" s="361"/>
      <c r="MWH4" s="361"/>
      <c r="MWI4" s="361"/>
      <c r="MWJ4" s="361"/>
      <c r="MWK4" s="361"/>
      <c r="MWL4" s="361"/>
      <c r="MWM4" s="361"/>
      <c r="MWN4" s="361"/>
      <c r="MWO4" s="361"/>
      <c r="MWP4" s="361"/>
      <c r="MWQ4" s="361"/>
      <c r="MWR4" s="361"/>
      <c r="MWS4" s="361"/>
      <c r="MWT4" s="361"/>
      <c r="MWU4" s="361"/>
      <c r="MWV4" s="361"/>
      <c r="MWW4" s="361"/>
      <c r="MWX4" s="361"/>
      <c r="MWY4" s="361"/>
      <c r="MWZ4" s="361"/>
      <c r="MXA4" s="361"/>
      <c r="MXB4" s="361"/>
      <c r="MXC4" s="361"/>
      <c r="MXD4" s="361"/>
      <c r="MXE4" s="361"/>
      <c r="MXF4" s="361"/>
      <c r="MXG4" s="361"/>
      <c r="MXH4" s="361"/>
      <c r="MXI4" s="361"/>
      <c r="MXJ4" s="361"/>
      <c r="MXK4" s="361"/>
      <c r="MXL4" s="361"/>
      <c r="MXM4" s="361"/>
      <c r="MXN4" s="361"/>
      <c r="MXO4" s="361"/>
      <c r="MXP4" s="361"/>
      <c r="MXQ4" s="361"/>
      <c r="MXR4" s="361"/>
      <c r="MXS4" s="361"/>
      <c r="MXT4" s="361"/>
      <c r="MXU4" s="361"/>
      <c r="MXV4" s="361"/>
      <c r="MXW4" s="361"/>
      <c r="MXX4" s="361"/>
      <c r="MXY4" s="361"/>
      <c r="MXZ4" s="361"/>
      <c r="MYA4" s="361"/>
      <c r="MYB4" s="361"/>
      <c r="MYC4" s="361"/>
      <c r="MYD4" s="361"/>
      <c r="MYE4" s="361"/>
      <c r="MYF4" s="361"/>
      <c r="MYG4" s="361"/>
      <c r="MYH4" s="361"/>
      <c r="MYI4" s="361"/>
      <c r="MYJ4" s="361"/>
      <c r="MYK4" s="361"/>
      <c r="MYL4" s="361"/>
      <c r="MYM4" s="361"/>
      <c r="MYN4" s="361"/>
      <c r="MYO4" s="361"/>
      <c r="MYP4" s="361"/>
      <c r="MYQ4" s="361"/>
      <c r="MYR4" s="361"/>
      <c r="MYS4" s="361"/>
      <c r="MYT4" s="361"/>
      <c r="MYU4" s="361"/>
      <c r="MYV4" s="361"/>
      <c r="MYW4" s="361"/>
      <c r="MYX4" s="361"/>
      <c r="MYY4" s="361"/>
      <c r="MYZ4" s="361"/>
      <c r="MZA4" s="361"/>
      <c r="MZB4" s="361"/>
      <c r="MZC4" s="361"/>
      <c r="MZD4" s="361"/>
      <c r="MZE4" s="361"/>
      <c r="MZF4" s="361"/>
      <c r="MZG4" s="361"/>
      <c r="MZH4" s="361"/>
      <c r="MZI4" s="361"/>
      <c r="MZJ4" s="361"/>
      <c r="MZK4" s="361"/>
      <c r="MZL4" s="361"/>
      <c r="MZM4" s="361"/>
      <c r="MZN4" s="361"/>
      <c r="MZO4" s="361"/>
      <c r="MZP4" s="361"/>
      <c r="MZQ4" s="361"/>
      <c r="MZR4" s="361"/>
      <c r="MZS4" s="361"/>
      <c r="MZT4" s="361"/>
      <c r="MZU4" s="361"/>
      <c r="MZV4" s="361"/>
      <c r="MZW4" s="361"/>
      <c r="MZX4" s="361"/>
      <c r="MZY4" s="361"/>
      <c r="MZZ4" s="361"/>
      <c r="NAA4" s="361"/>
      <c r="NAB4" s="361"/>
      <c r="NAC4" s="361"/>
      <c r="NAD4" s="361"/>
      <c r="NAE4" s="361"/>
      <c r="NAF4" s="361"/>
      <c r="NAG4" s="361"/>
      <c r="NAH4" s="361"/>
      <c r="NAI4" s="361"/>
      <c r="NAJ4" s="361"/>
      <c r="NAK4" s="361"/>
      <c r="NAL4" s="361"/>
      <c r="NAM4" s="361"/>
      <c r="NAN4" s="361"/>
      <c r="NAO4" s="361"/>
      <c r="NAP4" s="361"/>
      <c r="NAQ4" s="361"/>
      <c r="NAR4" s="361"/>
      <c r="NAS4" s="361"/>
      <c r="NAT4" s="361"/>
      <c r="NAU4" s="361"/>
      <c r="NAV4" s="361"/>
      <c r="NAW4" s="361"/>
      <c r="NAX4" s="361"/>
      <c r="NAY4" s="361"/>
      <c r="NAZ4" s="361"/>
      <c r="NBA4" s="361"/>
      <c r="NBB4" s="361"/>
      <c r="NBC4" s="361"/>
      <c r="NBD4" s="361"/>
      <c r="NBE4" s="361"/>
      <c r="NBF4" s="361"/>
      <c r="NBG4" s="361"/>
      <c r="NBH4" s="361"/>
      <c r="NBI4" s="361"/>
      <c r="NBJ4" s="361"/>
      <c r="NBK4" s="361"/>
      <c r="NBL4" s="361"/>
      <c r="NBM4" s="361"/>
      <c r="NBN4" s="361"/>
      <c r="NBO4" s="361"/>
      <c r="NBP4" s="361"/>
      <c r="NBQ4" s="361"/>
      <c r="NBR4" s="361"/>
      <c r="NBS4" s="361"/>
      <c r="NBT4" s="361"/>
      <c r="NBU4" s="361"/>
      <c r="NBV4" s="361"/>
      <c r="NBW4" s="361"/>
      <c r="NBX4" s="361"/>
      <c r="NBY4" s="361"/>
      <c r="NBZ4" s="361"/>
      <c r="NCA4" s="361"/>
      <c r="NCB4" s="361"/>
      <c r="NCC4" s="361"/>
      <c r="NCD4" s="361"/>
      <c r="NCE4" s="361"/>
      <c r="NCF4" s="361"/>
      <c r="NCG4" s="361"/>
      <c r="NCH4" s="361"/>
      <c r="NCI4" s="361"/>
      <c r="NCJ4" s="361"/>
      <c r="NCK4" s="361"/>
      <c r="NCL4" s="361"/>
      <c r="NCM4" s="361"/>
      <c r="NCN4" s="361"/>
      <c r="NCO4" s="361"/>
      <c r="NCP4" s="361"/>
      <c r="NCQ4" s="361"/>
      <c r="NCR4" s="361"/>
      <c r="NCS4" s="361"/>
      <c r="NCT4" s="361"/>
      <c r="NCU4" s="361"/>
      <c r="NCV4" s="361"/>
      <c r="NCW4" s="361"/>
      <c r="NCX4" s="361"/>
      <c r="NCY4" s="361"/>
      <c r="NCZ4" s="361"/>
      <c r="NDA4" s="361"/>
      <c r="NDB4" s="361"/>
      <c r="NDC4" s="361"/>
      <c r="NDD4" s="361"/>
      <c r="NDE4" s="361"/>
      <c r="NDF4" s="361"/>
      <c r="NDG4" s="361"/>
      <c r="NDH4" s="361"/>
      <c r="NDI4" s="361"/>
      <c r="NDJ4" s="361"/>
      <c r="NDK4" s="361"/>
      <c r="NDL4" s="361"/>
      <c r="NDM4" s="361"/>
      <c r="NDN4" s="361"/>
      <c r="NDO4" s="361"/>
      <c r="NDP4" s="361"/>
      <c r="NDQ4" s="361"/>
      <c r="NDR4" s="361"/>
      <c r="NDS4" s="361"/>
      <c r="NDT4" s="361"/>
      <c r="NDU4" s="361"/>
      <c r="NDV4" s="361"/>
      <c r="NDW4" s="361"/>
      <c r="NDX4" s="361"/>
      <c r="NDY4" s="361"/>
      <c r="NDZ4" s="361"/>
      <c r="NEA4" s="361"/>
      <c r="NEB4" s="361"/>
      <c r="NEC4" s="361"/>
      <c r="NED4" s="361"/>
      <c r="NEE4" s="361"/>
      <c r="NEF4" s="361"/>
      <c r="NEG4" s="361"/>
      <c r="NEH4" s="361"/>
      <c r="NEI4" s="361"/>
      <c r="NEJ4" s="361"/>
      <c r="NEK4" s="361"/>
      <c r="NEL4" s="361"/>
      <c r="NEM4" s="361"/>
      <c r="NEN4" s="361"/>
      <c r="NEO4" s="361"/>
      <c r="NEP4" s="361"/>
      <c r="NEQ4" s="361"/>
      <c r="NER4" s="361"/>
      <c r="NES4" s="361"/>
      <c r="NET4" s="361"/>
      <c r="NEU4" s="361"/>
      <c r="NEV4" s="361"/>
      <c r="NEW4" s="361"/>
      <c r="NEX4" s="361"/>
      <c r="NEY4" s="361"/>
      <c r="NEZ4" s="361"/>
      <c r="NFA4" s="361"/>
      <c r="NFB4" s="361"/>
      <c r="NFC4" s="361"/>
      <c r="NFD4" s="361"/>
      <c r="NFE4" s="361"/>
      <c r="NFF4" s="361"/>
      <c r="NFG4" s="361"/>
      <c r="NFH4" s="361"/>
      <c r="NFI4" s="361"/>
      <c r="NFJ4" s="361"/>
      <c r="NFK4" s="361"/>
      <c r="NFL4" s="361"/>
      <c r="NFM4" s="361"/>
      <c r="NFN4" s="361"/>
      <c r="NFO4" s="361"/>
      <c r="NFP4" s="361"/>
      <c r="NFQ4" s="361"/>
      <c r="NFR4" s="361"/>
      <c r="NFS4" s="361"/>
      <c r="NFT4" s="361"/>
      <c r="NFU4" s="361"/>
      <c r="NFV4" s="361"/>
      <c r="NFW4" s="361"/>
      <c r="NFX4" s="361"/>
      <c r="NFY4" s="361"/>
      <c r="NFZ4" s="361"/>
      <c r="NGA4" s="361"/>
      <c r="NGB4" s="361"/>
      <c r="NGC4" s="361"/>
      <c r="NGD4" s="361"/>
      <c r="NGE4" s="361"/>
      <c r="NGF4" s="361"/>
      <c r="NGG4" s="361"/>
      <c r="NGH4" s="361"/>
      <c r="NGI4" s="361"/>
      <c r="NGJ4" s="361"/>
      <c r="NGK4" s="361"/>
      <c r="NGL4" s="361"/>
      <c r="NGM4" s="361"/>
      <c r="NGN4" s="361"/>
      <c r="NGO4" s="361"/>
      <c r="NGP4" s="361"/>
      <c r="NGQ4" s="361"/>
      <c r="NGR4" s="361"/>
      <c r="NGS4" s="361"/>
      <c r="NGT4" s="361"/>
      <c r="NGU4" s="361"/>
      <c r="NGV4" s="361"/>
      <c r="NGW4" s="361"/>
      <c r="NGX4" s="361"/>
      <c r="NGY4" s="361"/>
      <c r="NGZ4" s="361"/>
      <c r="NHA4" s="361"/>
      <c r="NHB4" s="361"/>
      <c r="NHC4" s="361"/>
      <c r="NHD4" s="361"/>
      <c r="NHE4" s="361"/>
      <c r="NHF4" s="361"/>
      <c r="NHG4" s="361"/>
      <c r="NHH4" s="361"/>
      <c r="NHI4" s="361"/>
      <c r="NHJ4" s="361"/>
      <c r="NHK4" s="361"/>
      <c r="NHL4" s="361"/>
      <c r="NHM4" s="361"/>
      <c r="NHN4" s="361"/>
      <c r="NHO4" s="361"/>
      <c r="NHP4" s="361"/>
      <c r="NHQ4" s="361"/>
      <c r="NHR4" s="361"/>
      <c r="NHS4" s="361"/>
      <c r="NHT4" s="361"/>
      <c r="NHU4" s="361"/>
      <c r="NHV4" s="361"/>
      <c r="NHW4" s="361"/>
      <c r="NHX4" s="361"/>
      <c r="NHY4" s="361"/>
      <c r="NHZ4" s="361"/>
      <c r="NIA4" s="361"/>
      <c r="NIB4" s="361"/>
      <c r="NIC4" s="361"/>
      <c r="NID4" s="361"/>
      <c r="NIE4" s="361"/>
      <c r="NIF4" s="361"/>
      <c r="NIG4" s="361"/>
      <c r="NIH4" s="361"/>
      <c r="NII4" s="361"/>
      <c r="NIJ4" s="361"/>
      <c r="NIK4" s="361"/>
      <c r="NIL4" s="361"/>
      <c r="NIM4" s="361"/>
      <c r="NIN4" s="361"/>
      <c r="NIO4" s="361"/>
      <c r="NIP4" s="361"/>
      <c r="NIQ4" s="361"/>
      <c r="NIR4" s="361"/>
      <c r="NIS4" s="361"/>
      <c r="NIT4" s="361"/>
      <c r="NIU4" s="361"/>
      <c r="NIV4" s="361"/>
      <c r="NIW4" s="361"/>
      <c r="NIX4" s="361"/>
      <c r="NIY4" s="361"/>
      <c r="NIZ4" s="361"/>
      <c r="NJA4" s="361"/>
      <c r="NJB4" s="361"/>
      <c r="NJC4" s="361"/>
      <c r="NJD4" s="361"/>
      <c r="NJE4" s="361"/>
      <c r="NJF4" s="361"/>
      <c r="NJG4" s="361"/>
      <c r="NJH4" s="361"/>
      <c r="NJI4" s="361"/>
      <c r="NJJ4" s="361"/>
      <c r="NJK4" s="361"/>
      <c r="NJL4" s="361"/>
      <c r="NJM4" s="361"/>
      <c r="NJN4" s="361"/>
      <c r="NJO4" s="361"/>
      <c r="NJP4" s="361"/>
      <c r="NJQ4" s="361"/>
      <c r="NJR4" s="361"/>
      <c r="NJS4" s="361"/>
      <c r="NJT4" s="361"/>
      <c r="NJU4" s="361"/>
      <c r="NJV4" s="361"/>
      <c r="NJW4" s="361"/>
      <c r="NJX4" s="361"/>
      <c r="NJY4" s="361"/>
      <c r="NJZ4" s="361"/>
      <c r="NKA4" s="361"/>
      <c r="NKB4" s="361"/>
      <c r="NKC4" s="361"/>
      <c r="NKD4" s="361"/>
      <c r="NKE4" s="361"/>
      <c r="NKF4" s="361"/>
      <c r="NKG4" s="361"/>
      <c r="NKH4" s="361"/>
      <c r="NKI4" s="361"/>
      <c r="NKJ4" s="361"/>
      <c r="NKK4" s="361"/>
      <c r="NKL4" s="361"/>
      <c r="NKM4" s="361"/>
      <c r="NKN4" s="361"/>
      <c r="NKO4" s="361"/>
      <c r="NKP4" s="361"/>
      <c r="NKQ4" s="361"/>
      <c r="NKR4" s="361"/>
      <c r="NKS4" s="361"/>
      <c r="NKT4" s="361"/>
      <c r="NKU4" s="361"/>
      <c r="NKV4" s="361"/>
      <c r="NKW4" s="361"/>
      <c r="NKX4" s="361"/>
      <c r="NKY4" s="361"/>
      <c r="NKZ4" s="361"/>
      <c r="NLA4" s="361"/>
      <c r="NLB4" s="361"/>
      <c r="NLC4" s="361"/>
      <c r="NLD4" s="361"/>
      <c r="NLE4" s="361"/>
      <c r="NLF4" s="361"/>
      <c r="NLG4" s="361"/>
      <c r="NLH4" s="361"/>
      <c r="NLI4" s="361"/>
      <c r="NLJ4" s="361"/>
      <c r="NLK4" s="361"/>
      <c r="NLL4" s="361"/>
      <c r="NLM4" s="361"/>
      <c r="NLN4" s="361"/>
      <c r="NLO4" s="361"/>
      <c r="NLP4" s="361"/>
      <c r="NLQ4" s="361"/>
      <c r="NLR4" s="361"/>
      <c r="NLS4" s="361"/>
      <c r="NLT4" s="361"/>
      <c r="NLU4" s="361"/>
      <c r="NLV4" s="361"/>
      <c r="NLW4" s="361"/>
      <c r="NLX4" s="361"/>
      <c r="NLY4" s="361"/>
      <c r="NLZ4" s="361"/>
      <c r="NMA4" s="361"/>
      <c r="NMB4" s="361"/>
      <c r="NMC4" s="361"/>
      <c r="NMD4" s="361"/>
      <c r="NME4" s="361"/>
      <c r="NMF4" s="361"/>
      <c r="NMG4" s="361"/>
      <c r="NMH4" s="361"/>
      <c r="NMI4" s="361"/>
      <c r="NMJ4" s="361"/>
      <c r="NMK4" s="361"/>
      <c r="NML4" s="361"/>
      <c r="NMM4" s="361"/>
      <c r="NMN4" s="361"/>
      <c r="NMO4" s="361"/>
      <c r="NMP4" s="361"/>
      <c r="NMQ4" s="361"/>
      <c r="NMR4" s="361"/>
      <c r="NMS4" s="361"/>
      <c r="NMT4" s="361"/>
      <c r="NMU4" s="361"/>
      <c r="NMV4" s="361"/>
      <c r="NMW4" s="361"/>
      <c r="NMX4" s="361"/>
      <c r="NMY4" s="361"/>
      <c r="NMZ4" s="361"/>
      <c r="NNA4" s="361"/>
      <c r="NNB4" s="361"/>
      <c r="NNC4" s="361"/>
      <c r="NND4" s="361"/>
      <c r="NNE4" s="361"/>
      <c r="NNF4" s="361"/>
      <c r="NNG4" s="361"/>
      <c r="NNH4" s="361"/>
      <c r="NNI4" s="361"/>
      <c r="NNJ4" s="361"/>
      <c r="NNK4" s="361"/>
      <c r="NNL4" s="361"/>
      <c r="NNM4" s="361"/>
      <c r="NNN4" s="361"/>
      <c r="NNO4" s="361"/>
      <c r="NNP4" s="361"/>
      <c r="NNQ4" s="361"/>
      <c r="NNR4" s="361"/>
      <c r="NNS4" s="361"/>
      <c r="NNT4" s="361"/>
      <c r="NNU4" s="361"/>
      <c r="NNV4" s="361"/>
      <c r="NNW4" s="361"/>
      <c r="NNX4" s="361"/>
      <c r="NNY4" s="361"/>
      <c r="NNZ4" s="361"/>
      <c r="NOA4" s="361"/>
      <c r="NOB4" s="361"/>
      <c r="NOC4" s="361"/>
      <c r="NOD4" s="361"/>
      <c r="NOE4" s="361"/>
      <c r="NOF4" s="361"/>
      <c r="NOG4" s="361"/>
      <c r="NOH4" s="361"/>
      <c r="NOI4" s="361"/>
      <c r="NOJ4" s="361"/>
      <c r="NOK4" s="361"/>
      <c r="NOL4" s="361"/>
      <c r="NOM4" s="361"/>
      <c r="NON4" s="361"/>
      <c r="NOO4" s="361"/>
      <c r="NOP4" s="361"/>
      <c r="NOQ4" s="361"/>
      <c r="NOR4" s="361"/>
      <c r="NOS4" s="361"/>
      <c r="NOT4" s="361"/>
      <c r="NOU4" s="361"/>
      <c r="NOV4" s="361"/>
      <c r="NOW4" s="361"/>
      <c r="NOX4" s="361"/>
      <c r="NOY4" s="361"/>
      <c r="NOZ4" s="361"/>
      <c r="NPA4" s="361"/>
      <c r="NPB4" s="361"/>
      <c r="NPC4" s="361"/>
      <c r="NPD4" s="361"/>
      <c r="NPE4" s="361"/>
      <c r="NPF4" s="361"/>
      <c r="NPG4" s="361"/>
      <c r="NPH4" s="361"/>
      <c r="NPI4" s="361"/>
      <c r="NPJ4" s="361"/>
      <c r="NPK4" s="361"/>
      <c r="NPL4" s="361"/>
      <c r="NPM4" s="361"/>
      <c r="NPN4" s="361"/>
      <c r="NPO4" s="361"/>
      <c r="NPP4" s="361"/>
      <c r="NPQ4" s="361"/>
      <c r="NPR4" s="361"/>
      <c r="NPS4" s="361"/>
      <c r="NPT4" s="361"/>
      <c r="NPU4" s="361"/>
      <c r="NPV4" s="361"/>
      <c r="NPW4" s="361"/>
      <c r="NPX4" s="361"/>
      <c r="NPY4" s="361"/>
      <c r="NPZ4" s="361"/>
      <c r="NQA4" s="361"/>
      <c r="NQB4" s="361"/>
      <c r="NQC4" s="361"/>
      <c r="NQD4" s="361"/>
      <c r="NQE4" s="361"/>
      <c r="NQF4" s="361"/>
      <c r="NQG4" s="361"/>
      <c r="NQH4" s="361"/>
      <c r="NQI4" s="361"/>
      <c r="NQJ4" s="361"/>
      <c r="NQK4" s="361"/>
      <c r="NQL4" s="361"/>
      <c r="NQM4" s="361"/>
      <c r="NQN4" s="361"/>
      <c r="NQO4" s="361"/>
      <c r="NQP4" s="361"/>
      <c r="NQQ4" s="361"/>
      <c r="NQR4" s="361"/>
      <c r="NQS4" s="361"/>
      <c r="NQT4" s="361"/>
      <c r="NQU4" s="361"/>
      <c r="NQV4" s="361"/>
      <c r="NQW4" s="361"/>
      <c r="NQX4" s="361"/>
      <c r="NQY4" s="361"/>
      <c r="NQZ4" s="361"/>
      <c r="NRA4" s="361"/>
      <c r="NRB4" s="361"/>
      <c r="NRC4" s="361"/>
      <c r="NRD4" s="361"/>
      <c r="NRE4" s="361"/>
      <c r="NRF4" s="361"/>
      <c r="NRG4" s="361"/>
      <c r="NRH4" s="361"/>
      <c r="NRI4" s="361"/>
      <c r="NRJ4" s="361"/>
      <c r="NRK4" s="361"/>
      <c r="NRL4" s="361"/>
      <c r="NRM4" s="361"/>
      <c r="NRN4" s="361"/>
      <c r="NRO4" s="361"/>
      <c r="NRP4" s="361"/>
      <c r="NRQ4" s="361"/>
      <c r="NRR4" s="361"/>
      <c r="NRS4" s="361"/>
      <c r="NRT4" s="361"/>
      <c r="NRU4" s="361"/>
      <c r="NRV4" s="361"/>
      <c r="NRW4" s="361"/>
      <c r="NRX4" s="361"/>
      <c r="NRY4" s="361"/>
      <c r="NRZ4" s="361"/>
      <c r="NSA4" s="361"/>
      <c r="NSB4" s="361"/>
      <c r="NSC4" s="361"/>
      <c r="NSD4" s="361"/>
      <c r="NSE4" s="361"/>
      <c r="NSF4" s="361"/>
      <c r="NSG4" s="361"/>
      <c r="NSH4" s="361"/>
      <c r="NSI4" s="361"/>
      <c r="NSJ4" s="361"/>
      <c r="NSK4" s="361"/>
      <c r="NSL4" s="361"/>
      <c r="NSM4" s="361"/>
      <c r="NSN4" s="361"/>
      <c r="NSO4" s="361"/>
      <c r="NSP4" s="361"/>
      <c r="NSQ4" s="361"/>
      <c r="NSR4" s="361"/>
      <c r="NSS4" s="361"/>
      <c r="NST4" s="361"/>
      <c r="NSU4" s="361"/>
      <c r="NSV4" s="361"/>
      <c r="NSW4" s="361"/>
      <c r="NSX4" s="361"/>
      <c r="NSY4" s="361"/>
      <c r="NSZ4" s="361"/>
      <c r="NTA4" s="361"/>
      <c r="NTB4" s="361"/>
      <c r="NTC4" s="361"/>
      <c r="NTD4" s="361"/>
      <c r="NTE4" s="361"/>
      <c r="NTF4" s="361"/>
      <c r="NTG4" s="361"/>
      <c r="NTH4" s="361"/>
      <c r="NTI4" s="361"/>
      <c r="NTJ4" s="361"/>
      <c r="NTK4" s="361"/>
      <c r="NTL4" s="361"/>
      <c r="NTM4" s="361"/>
      <c r="NTN4" s="361"/>
      <c r="NTO4" s="361"/>
      <c r="NTP4" s="361"/>
      <c r="NTQ4" s="361"/>
      <c r="NTR4" s="361"/>
      <c r="NTS4" s="361"/>
      <c r="NTT4" s="361"/>
      <c r="NTU4" s="361"/>
      <c r="NTV4" s="361"/>
      <c r="NTW4" s="361"/>
      <c r="NTX4" s="361"/>
      <c r="NTY4" s="361"/>
      <c r="NTZ4" s="361"/>
      <c r="NUA4" s="361"/>
      <c r="NUB4" s="361"/>
      <c r="NUC4" s="361"/>
      <c r="NUD4" s="361"/>
      <c r="NUE4" s="361"/>
      <c r="NUF4" s="361"/>
      <c r="NUG4" s="361"/>
      <c r="NUH4" s="361"/>
      <c r="NUI4" s="361"/>
      <c r="NUJ4" s="361"/>
      <c r="NUK4" s="361"/>
      <c r="NUL4" s="361"/>
      <c r="NUM4" s="361"/>
      <c r="NUN4" s="361"/>
      <c r="NUO4" s="361"/>
      <c r="NUP4" s="361"/>
      <c r="NUQ4" s="361"/>
      <c r="NUR4" s="361"/>
      <c r="NUS4" s="361"/>
      <c r="NUT4" s="361"/>
      <c r="NUU4" s="361"/>
      <c r="NUV4" s="361"/>
      <c r="NUW4" s="361"/>
      <c r="NUX4" s="361"/>
      <c r="NUY4" s="361"/>
      <c r="NUZ4" s="361"/>
      <c r="NVA4" s="361"/>
      <c r="NVB4" s="361"/>
      <c r="NVC4" s="361"/>
      <c r="NVD4" s="361"/>
      <c r="NVE4" s="361"/>
      <c r="NVF4" s="361"/>
      <c r="NVG4" s="361"/>
      <c r="NVH4" s="361"/>
      <c r="NVI4" s="361"/>
      <c r="NVJ4" s="361"/>
      <c r="NVK4" s="361"/>
      <c r="NVL4" s="361"/>
      <c r="NVM4" s="361"/>
      <c r="NVN4" s="361"/>
      <c r="NVO4" s="361"/>
      <c r="NVP4" s="361"/>
      <c r="NVQ4" s="361"/>
      <c r="NVR4" s="361"/>
      <c r="NVS4" s="361"/>
      <c r="NVT4" s="361"/>
      <c r="NVU4" s="361"/>
      <c r="NVV4" s="361"/>
      <c r="NVW4" s="361"/>
      <c r="NVX4" s="361"/>
      <c r="NVY4" s="361"/>
      <c r="NVZ4" s="361"/>
      <c r="NWA4" s="361"/>
      <c r="NWB4" s="361"/>
      <c r="NWC4" s="361"/>
      <c r="NWD4" s="361"/>
      <c r="NWE4" s="361"/>
      <c r="NWF4" s="361"/>
      <c r="NWG4" s="361"/>
      <c r="NWH4" s="361"/>
      <c r="NWI4" s="361"/>
      <c r="NWJ4" s="361"/>
      <c r="NWK4" s="361"/>
      <c r="NWL4" s="361"/>
      <c r="NWM4" s="361"/>
      <c r="NWN4" s="361"/>
      <c r="NWO4" s="361"/>
      <c r="NWP4" s="361"/>
      <c r="NWQ4" s="361"/>
      <c r="NWR4" s="361"/>
      <c r="NWS4" s="361"/>
      <c r="NWT4" s="361"/>
      <c r="NWU4" s="361"/>
      <c r="NWV4" s="361"/>
      <c r="NWW4" s="361"/>
      <c r="NWX4" s="361"/>
      <c r="NWY4" s="361"/>
      <c r="NWZ4" s="361"/>
      <c r="NXA4" s="361"/>
      <c r="NXB4" s="361"/>
      <c r="NXC4" s="361"/>
      <c r="NXD4" s="361"/>
      <c r="NXE4" s="361"/>
      <c r="NXF4" s="361"/>
      <c r="NXG4" s="361"/>
      <c r="NXH4" s="361"/>
      <c r="NXI4" s="361"/>
      <c r="NXJ4" s="361"/>
      <c r="NXK4" s="361"/>
      <c r="NXL4" s="361"/>
      <c r="NXM4" s="361"/>
      <c r="NXN4" s="361"/>
      <c r="NXO4" s="361"/>
      <c r="NXP4" s="361"/>
      <c r="NXQ4" s="361"/>
      <c r="NXR4" s="361"/>
      <c r="NXS4" s="361"/>
      <c r="NXT4" s="361"/>
      <c r="NXU4" s="361"/>
      <c r="NXV4" s="361"/>
      <c r="NXW4" s="361"/>
      <c r="NXX4" s="361"/>
      <c r="NXY4" s="361"/>
      <c r="NXZ4" s="361"/>
      <c r="NYA4" s="361"/>
      <c r="NYB4" s="361"/>
      <c r="NYC4" s="361"/>
      <c r="NYD4" s="361"/>
      <c r="NYE4" s="361"/>
      <c r="NYF4" s="361"/>
      <c r="NYG4" s="361"/>
      <c r="NYH4" s="361"/>
      <c r="NYI4" s="361"/>
      <c r="NYJ4" s="361"/>
      <c r="NYK4" s="361"/>
      <c r="NYL4" s="361"/>
      <c r="NYM4" s="361"/>
      <c r="NYN4" s="361"/>
      <c r="NYO4" s="361"/>
      <c r="NYP4" s="361"/>
      <c r="NYQ4" s="361"/>
      <c r="NYR4" s="361"/>
      <c r="NYS4" s="361"/>
      <c r="NYT4" s="361"/>
      <c r="NYU4" s="361"/>
      <c r="NYV4" s="361"/>
      <c r="NYW4" s="361"/>
      <c r="NYX4" s="361"/>
      <c r="NYY4" s="361"/>
      <c r="NYZ4" s="361"/>
      <c r="NZA4" s="361"/>
      <c r="NZB4" s="361"/>
      <c r="NZC4" s="361"/>
      <c r="NZD4" s="361"/>
      <c r="NZE4" s="361"/>
      <c r="NZF4" s="361"/>
      <c r="NZG4" s="361"/>
      <c r="NZH4" s="361"/>
      <c r="NZI4" s="361"/>
      <c r="NZJ4" s="361"/>
      <c r="NZK4" s="361"/>
      <c r="NZL4" s="361"/>
      <c r="NZM4" s="361"/>
      <c r="NZN4" s="361"/>
      <c r="NZO4" s="361"/>
      <c r="NZP4" s="361"/>
      <c r="NZQ4" s="361"/>
      <c r="NZR4" s="361"/>
      <c r="NZS4" s="361"/>
      <c r="NZT4" s="361"/>
      <c r="NZU4" s="361"/>
      <c r="NZV4" s="361"/>
      <c r="NZW4" s="361"/>
      <c r="NZX4" s="361"/>
      <c r="NZY4" s="361"/>
      <c r="NZZ4" s="361"/>
      <c r="OAA4" s="361"/>
      <c r="OAB4" s="361"/>
      <c r="OAC4" s="361"/>
      <c r="OAD4" s="361"/>
      <c r="OAE4" s="361"/>
      <c r="OAF4" s="361"/>
      <c r="OAG4" s="361"/>
      <c r="OAH4" s="361"/>
      <c r="OAI4" s="361"/>
      <c r="OAJ4" s="361"/>
      <c r="OAK4" s="361"/>
      <c r="OAL4" s="361"/>
      <c r="OAM4" s="361"/>
      <c r="OAN4" s="361"/>
      <c r="OAO4" s="361"/>
      <c r="OAP4" s="361"/>
      <c r="OAQ4" s="361"/>
      <c r="OAR4" s="361"/>
      <c r="OAS4" s="361"/>
      <c r="OAT4" s="361"/>
      <c r="OAU4" s="361"/>
      <c r="OAV4" s="361"/>
      <c r="OAW4" s="361"/>
      <c r="OAX4" s="361"/>
      <c r="OAY4" s="361"/>
      <c r="OAZ4" s="361"/>
      <c r="OBA4" s="361"/>
      <c r="OBB4" s="361"/>
      <c r="OBC4" s="361"/>
      <c r="OBD4" s="361"/>
      <c r="OBE4" s="361"/>
      <c r="OBF4" s="361"/>
      <c r="OBG4" s="361"/>
      <c r="OBH4" s="361"/>
      <c r="OBI4" s="361"/>
      <c r="OBJ4" s="361"/>
      <c r="OBK4" s="361"/>
      <c r="OBL4" s="361"/>
      <c r="OBM4" s="361"/>
      <c r="OBN4" s="361"/>
      <c r="OBO4" s="361"/>
      <c r="OBP4" s="361"/>
      <c r="OBQ4" s="361"/>
      <c r="OBR4" s="361"/>
      <c r="OBS4" s="361"/>
      <c r="OBT4" s="361"/>
      <c r="OBU4" s="361"/>
      <c r="OBV4" s="361"/>
      <c r="OBW4" s="361"/>
      <c r="OBX4" s="361"/>
      <c r="OBY4" s="361"/>
      <c r="OBZ4" s="361"/>
      <c r="OCA4" s="361"/>
      <c r="OCB4" s="361"/>
      <c r="OCC4" s="361"/>
      <c r="OCD4" s="361"/>
      <c r="OCE4" s="361"/>
      <c r="OCF4" s="361"/>
      <c r="OCG4" s="361"/>
      <c r="OCH4" s="361"/>
      <c r="OCI4" s="361"/>
      <c r="OCJ4" s="361"/>
      <c r="OCK4" s="361"/>
      <c r="OCL4" s="361"/>
      <c r="OCM4" s="361"/>
      <c r="OCN4" s="361"/>
      <c r="OCO4" s="361"/>
      <c r="OCP4" s="361"/>
      <c r="OCQ4" s="361"/>
      <c r="OCR4" s="361"/>
      <c r="OCS4" s="361"/>
      <c r="OCT4" s="361"/>
      <c r="OCU4" s="361"/>
      <c r="OCV4" s="361"/>
      <c r="OCW4" s="361"/>
      <c r="OCX4" s="361"/>
      <c r="OCY4" s="361"/>
      <c r="OCZ4" s="361"/>
      <c r="ODA4" s="361"/>
      <c r="ODB4" s="361"/>
      <c r="ODC4" s="361"/>
      <c r="ODD4" s="361"/>
      <c r="ODE4" s="361"/>
      <c r="ODF4" s="361"/>
      <c r="ODG4" s="361"/>
      <c r="ODH4" s="361"/>
      <c r="ODI4" s="361"/>
      <c r="ODJ4" s="361"/>
      <c r="ODK4" s="361"/>
      <c r="ODL4" s="361"/>
      <c r="ODM4" s="361"/>
      <c r="ODN4" s="361"/>
      <c r="ODO4" s="361"/>
      <c r="ODP4" s="361"/>
      <c r="ODQ4" s="361"/>
      <c r="ODR4" s="361"/>
      <c r="ODS4" s="361"/>
      <c r="ODT4" s="361"/>
      <c r="ODU4" s="361"/>
      <c r="ODV4" s="361"/>
      <c r="ODW4" s="361"/>
      <c r="ODX4" s="361"/>
      <c r="ODY4" s="361"/>
      <c r="ODZ4" s="361"/>
      <c r="OEA4" s="361"/>
      <c r="OEB4" s="361"/>
      <c r="OEC4" s="361"/>
      <c r="OED4" s="361"/>
      <c r="OEE4" s="361"/>
      <c r="OEF4" s="361"/>
      <c r="OEG4" s="361"/>
      <c r="OEH4" s="361"/>
      <c r="OEI4" s="361"/>
      <c r="OEJ4" s="361"/>
      <c r="OEK4" s="361"/>
      <c r="OEL4" s="361"/>
      <c r="OEM4" s="361"/>
      <c r="OEN4" s="361"/>
      <c r="OEO4" s="361"/>
      <c r="OEP4" s="361"/>
      <c r="OEQ4" s="361"/>
      <c r="OER4" s="361"/>
      <c r="OES4" s="361"/>
      <c r="OET4" s="361"/>
      <c r="OEU4" s="361"/>
      <c r="OEV4" s="361"/>
      <c r="OEW4" s="361"/>
      <c r="OEX4" s="361"/>
      <c r="OEY4" s="361"/>
      <c r="OEZ4" s="361"/>
      <c r="OFA4" s="361"/>
      <c r="OFB4" s="361"/>
      <c r="OFC4" s="361"/>
      <c r="OFD4" s="361"/>
      <c r="OFE4" s="361"/>
      <c r="OFF4" s="361"/>
      <c r="OFG4" s="361"/>
      <c r="OFH4" s="361"/>
      <c r="OFI4" s="361"/>
      <c r="OFJ4" s="361"/>
      <c r="OFK4" s="361"/>
      <c r="OFL4" s="361"/>
      <c r="OFM4" s="361"/>
      <c r="OFN4" s="361"/>
      <c r="OFO4" s="361"/>
      <c r="OFP4" s="361"/>
      <c r="OFQ4" s="361"/>
      <c r="OFR4" s="361"/>
      <c r="OFS4" s="361"/>
      <c r="OFT4" s="361"/>
      <c r="OFU4" s="361"/>
      <c r="OFV4" s="361"/>
      <c r="OFW4" s="361"/>
      <c r="OFX4" s="361"/>
      <c r="OFY4" s="361"/>
      <c r="OFZ4" s="361"/>
      <c r="OGA4" s="361"/>
      <c r="OGB4" s="361"/>
      <c r="OGC4" s="361"/>
      <c r="OGD4" s="361"/>
      <c r="OGE4" s="361"/>
      <c r="OGF4" s="361"/>
      <c r="OGG4" s="361"/>
      <c r="OGH4" s="361"/>
      <c r="OGI4" s="361"/>
      <c r="OGJ4" s="361"/>
      <c r="OGK4" s="361"/>
      <c r="OGL4" s="361"/>
      <c r="OGM4" s="361"/>
      <c r="OGN4" s="361"/>
      <c r="OGO4" s="361"/>
      <c r="OGP4" s="361"/>
      <c r="OGQ4" s="361"/>
      <c r="OGR4" s="361"/>
      <c r="OGS4" s="361"/>
      <c r="OGT4" s="361"/>
      <c r="OGU4" s="361"/>
      <c r="OGV4" s="361"/>
      <c r="OGW4" s="361"/>
      <c r="OGX4" s="361"/>
      <c r="OGY4" s="361"/>
      <c r="OGZ4" s="361"/>
      <c r="OHA4" s="361"/>
      <c r="OHB4" s="361"/>
      <c r="OHC4" s="361"/>
      <c r="OHD4" s="361"/>
      <c r="OHE4" s="361"/>
      <c r="OHF4" s="361"/>
      <c r="OHG4" s="361"/>
      <c r="OHH4" s="361"/>
      <c r="OHI4" s="361"/>
      <c r="OHJ4" s="361"/>
      <c r="OHK4" s="361"/>
      <c r="OHL4" s="361"/>
      <c r="OHM4" s="361"/>
      <c r="OHN4" s="361"/>
      <c r="OHO4" s="361"/>
      <c r="OHP4" s="361"/>
      <c r="OHQ4" s="361"/>
      <c r="OHR4" s="361"/>
      <c r="OHS4" s="361"/>
      <c r="OHT4" s="361"/>
      <c r="OHU4" s="361"/>
      <c r="OHV4" s="361"/>
      <c r="OHW4" s="361"/>
      <c r="OHX4" s="361"/>
      <c r="OHY4" s="361"/>
      <c r="OHZ4" s="361"/>
      <c r="OIA4" s="361"/>
      <c r="OIB4" s="361"/>
      <c r="OIC4" s="361"/>
      <c r="OID4" s="361"/>
      <c r="OIE4" s="361"/>
      <c r="OIF4" s="361"/>
      <c r="OIG4" s="361"/>
      <c r="OIH4" s="361"/>
      <c r="OII4" s="361"/>
      <c r="OIJ4" s="361"/>
      <c r="OIK4" s="361"/>
      <c r="OIL4" s="361"/>
      <c r="OIM4" s="361"/>
      <c r="OIN4" s="361"/>
      <c r="OIO4" s="361"/>
      <c r="OIP4" s="361"/>
      <c r="OIQ4" s="361"/>
      <c r="OIR4" s="361"/>
      <c r="OIS4" s="361"/>
      <c r="OIT4" s="361"/>
      <c r="OIU4" s="361"/>
      <c r="OIV4" s="361"/>
      <c r="OIW4" s="361"/>
      <c r="OIX4" s="361"/>
      <c r="OIY4" s="361"/>
      <c r="OIZ4" s="361"/>
      <c r="OJA4" s="361"/>
      <c r="OJB4" s="361"/>
      <c r="OJC4" s="361"/>
      <c r="OJD4" s="361"/>
      <c r="OJE4" s="361"/>
      <c r="OJF4" s="361"/>
      <c r="OJG4" s="361"/>
      <c r="OJH4" s="361"/>
      <c r="OJI4" s="361"/>
      <c r="OJJ4" s="361"/>
      <c r="OJK4" s="361"/>
      <c r="OJL4" s="361"/>
      <c r="OJM4" s="361"/>
      <c r="OJN4" s="361"/>
      <c r="OJO4" s="361"/>
      <c r="OJP4" s="361"/>
      <c r="OJQ4" s="361"/>
      <c r="OJR4" s="361"/>
      <c r="OJS4" s="361"/>
      <c r="OJT4" s="361"/>
      <c r="OJU4" s="361"/>
      <c r="OJV4" s="361"/>
      <c r="OJW4" s="361"/>
      <c r="OJX4" s="361"/>
      <c r="OJY4" s="361"/>
      <c r="OJZ4" s="361"/>
      <c r="OKA4" s="361"/>
      <c r="OKB4" s="361"/>
      <c r="OKC4" s="361"/>
      <c r="OKD4" s="361"/>
      <c r="OKE4" s="361"/>
      <c r="OKF4" s="361"/>
      <c r="OKG4" s="361"/>
      <c r="OKH4" s="361"/>
      <c r="OKI4" s="361"/>
      <c r="OKJ4" s="361"/>
      <c r="OKK4" s="361"/>
      <c r="OKL4" s="361"/>
      <c r="OKM4" s="361"/>
      <c r="OKN4" s="361"/>
      <c r="OKO4" s="361"/>
      <c r="OKP4" s="361"/>
      <c r="OKQ4" s="361"/>
      <c r="OKR4" s="361"/>
      <c r="OKS4" s="361"/>
      <c r="OKT4" s="361"/>
      <c r="OKU4" s="361"/>
      <c r="OKV4" s="361"/>
      <c r="OKW4" s="361"/>
      <c r="OKX4" s="361"/>
      <c r="OKY4" s="361"/>
      <c r="OKZ4" s="361"/>
      <c r="OLA4" s="361"/>
      <c r="OLB4" s="361"/>
      <c r="OLC4" s="361"/>
      <c r="OLD4" s="361"/>
      <c r="OLE4" s="361"/>
      <c r="OLF4" s="361"/>
      <c r="OLG4" s="361"/>
      <c r="OLH4" s="361"/>
      <c r="OLI4" s="361"/>
      <c r="OLJ4" s="361"/>
      <c r="OLK4" s="361"/>
      <c r="OLL4" s="361"/>
      <c r="OLM4" s="361"/>
      <c r="OLN4" s="361"/>
      <c r="OLO4" s="361"/>
      <c r="OLP4" s="361"/>
      <c r="OLQ4" s="361"/>
      <c r="OLR4" s="361"/>
      <c r="OLS4" s="361"/>
      <c r="OLT4" s="361"/>
      <c r="OLU4" s="361"/>
      <c r="OLV4" s="361"/>
      <c r="OLW4" s="361"/>
      <c r="OLX4" s="361"/>
      <c r="OLY4" s="361"/>
      <c r="OLZ4" s="361"/>
      <c r="OMA4" s="361"/>
      <c r="OMB4" s="361"/>
      <c r="OMC4" s="361"/>
      <c r="OMD4" s="361"/>
      <c r="OME4" s="361"/>
      <c r="OMF4" s="361"/>
      <c r="OMG4" s="361"/>
      <c r="OMH4" s="361"/>
      <c r="OMI4" s="361"/>
      <c r="OMJ4" s="361"/>
      <c r="OMK4" s="361"/>
      <c r="OML4" s="361"/>
      <c r="OMM4" s="361"/>
      <c r="OMN4" s="361"/>
      <c r="OMO4" s="361"/>
      <c r="OMP4" s="361"/>
      <c r="OMQ4" s="361"/>
      <c r="OMR4" s="361"/>
      <c r="OMS4" s="361"/>
      <c r="OMT4" s="361"/>
      <c r="OMU4" s="361"/>
      <c r="OMV4" s="361"/>
      <c r="OMW4" s="361"/>
      <c r="OMX4" s="361"/>
      <c r="OMY4" s="361"/>
      <c r="OMZ4" s="361"/>
      <c r="ONA4" s="361"/>
      <c r="ONB4" s="361"/>
      <c r="ONC4" s="361"/>
      <c r="OND4" s="361"/>
      <c r="ONE4" s="361"/>
      <c r="ONF4" s="361"/>
      <c r="ONG4" s="361"/>
      <c r="ONH4" s="361"/>
      <c r="ONI4" s="361"/>
      <c r="ONJ4" s="361"/>
      <c r="ONK4" s="361"/>
      <c r="ONL4" s="361"/>
      <c r="ONM4" s="361"/>
      <c r="ONN4" s="361"/>
      <c r="ONO4" s="361"/>
      <c r="ONP4" s="361"/>
      <c r="ONQ4" s="361"/>
      <c r="ONR4" s="361"/>
      <c r="ONS4" s="361"/>
      <c r="ONT4" s="361"/>
      <c r="ONU4" s="361"/>
      <c r="ONV4" s="361"/>
      <c r="ONW4" s="361"/>
      <c r="ONX4" s="361"/>
      <c r="ONY4" s="361"/>
      <c r="ONZ4" s="361"/>
      <c r="OOA4" s="361"/>
      <c r="OOB4" s="361"/>
      <c r="OOC4" s="361"/>
      <c r="OOD4" s="361"/>
      <c r="OOE4" s="361"/>
      <c r="OOF4" s="361"/>
      <c r="OOG4" s="361"/>
      <c r="OOH4" s="361"/>
      <c r="OOI4" s="361"/>
      <c r="OOJ4" s="361"/>
      <c r="OOK4" s="361"/>
      <c r="OOL4" s="361"/>
      <c r="OOM4" s="361"/>
      <c r="OON4" s="361"/>
      <c r="OOO4" s="361"/>
      <c r="OOP4" s="361"/>
      <c r="OOQ4" s="361"/>
      <c r="OOR4" s="361"/>
      <c r="OOS4" s="361"/>
      <c r="OOT4" s="361"/>
      <c r="OOU4" s="361"/>
      <c r="OOV4" s="361"/>
      <c r="OOW4" s="361"/>
      <c r="OOX4" s="361"/>
      <c r="OOY4" s="361"/>
      <c r="OOZ4" s="361"/>
      <c r="OPA4" s="361"/>
      <c r="OPB4" s="361"/>
      <c r="OPC4" s="361"/>
      <c r="OPD4" s="361"/>
      <c r="OPE4" s="361"/>
      <c r="OPF4" s="361"/>
      <c r="OPG4" s="361"/>
      <c r="OPH4" s="361"/>
      <c r="OPI4" s="361"/>
      <c r="OPJ4" s="361"/>
      <c r="OPK4" s="361"/>
      <c r="OPL4" s="361"/>
      <c r="OPM4" s="361"/>
      <c r="OPN4" s="361"/>
      <c r="OPO4" s="361"/>
      <c r="OPP4" s="361"/>
      <c r="OPQ4" s="361"/>
      <c r="OPR4" s="361"/>
      <c r="OPS4" s="361"/>
      <c r="OPT4" s="361"/>
      <c r="OPU4" s="361"/>
      <c r="OPV4" s="361"/>
      <c r="OPW4" s="361"/>
      <c r="OPX4" s="361"/>
      <c r="OPY4" s="361"/>
      <c r="OPZ4" s="361"/>
      <c r="OQA4" s="361"/>
      <c r="OQB4" s="361"/>
      <c r="OQC4" s="361"/>
      <c r="OQD4" s="361"/>
      <c r="OQE4" s="361"/>
      <c r="OQF4" s="361"/>
      <c r="OQG4" s="361"/>
      <c r="OQH4" s="361"/>
      <c r="OQI4" s="361"/>
      <c r="OQJ4" s="361"/>
      <c r="OQK4" s="361"/>
      <c r="OQL4" s="361"/>
      <c r="OQM4" s="361"/>
      <c r="OQN4" s="361"/>
      <c r="OQO4" s="361"/>
      <c r="OQP4" s="361"/>
      <c r="OQQ4" s="361"/>
      <c r="OQR4" s="361"/>
      <c r="OQS4" s="361"/>
      <c r="OQT4" s="361"/>
      <c r="OQU4" s="361"/>
      <c r="OQV4" s="361"/>
      <c r="OQW4" s="361"/>
      <c r="OQX4" s="361"/>
      <c r="OQY4" s="361"/>
      <c r="OQZ4" s="361"/>
      <c r="ORA4" s="361"/>
      <c r="ORB4" s="361"/>
      <c r="ORC4" s="361"/>
      <c r="ORD4" s="361"/>
      <c r="ORE4" s="361"/>
      <c r="ORF4" s="361"/>
      <c r="ORG4" s="361"/>
      <c r="ORH4" s="361"/>
      <c r="ORI4" s="361"/>
      <c r="ORJ4" s="361"/>
      <c r="ORK4" s="361"/>
      <c r="ORL4" s="361"/>
      <c r="ORM4" s="361"/>
      <c r="ORN4" s="361"/>
      <c r="ORO4" s="361"/>
      <c r="ORP4" s="361"/>
      <c r="ORQ4" s="361"/>
      <c r="ORR4" s="361"/>
      <c r="ORS4" s="361"/>
      <c r="ORT4" s="361"/>
      <c r="ORU4" s="361"/>
      <c r="ORV4" s="361"/>
      <c r="ORW4" s="361"/>
      <c r="ORX4" s="361"/>
      <c r="ORY4" s="361"/>
      <c r="ORZ4" s="361"/>
      <c r="OSA4" s="361"/>
      <c r="OSB4" s="361"/>
      <c r="OSC4" s="361"/>
      <c r="OSD4" s="361"/>
      <c r="OSE4" s="361"/>
      <c r="OSF4" s="361"/>
      <c r="OSG4" s="361"/>
      <c r="OSH4" s="361"/>
      <c r="OSI4" s="361"/>
      <c r="OSJ4" s="361"/>
      <c r="OSK4" s="361"/>
      <c r="OSL4" s="361"/>
      <c r="OSM4" s="361"/>
      <c r="OSN4" s="361"/>
      <c r="OSO4" s="361"/>
      <c r="OSP4" s="361"/>
      <c r="OSQ4" s="361"/>
      <c r="OSR4" s="361"/>
      <c r="OSS4" s="361"/>
      <c r="OST4" s="361"/>
      <c r="OSU4" s="361"/>
      <c r="OSV4" s="361"/>
      <c r="OSW4" s="361"/>
      <c r="OSX4" s="361"/>
      <c r="OSY4" s="361"/>
      <c r="OSZ4" s="361"/>
      <c r="OTA4" s="361"/>
      <c r="OTB4" s="361"/>
      <c r="OTC4" s="361"/>
      <c r="OTD4" s="361"/>
      <c r="OTE4" s="361"/>
      <c r="OTF4" s="361"/>
      <c r="OTG4" s="361"/>
      <c r="OTH4" s="361"/>
      <c r="OTI4" s="361"/>
      <c r="OTJ4" s="361"/>
      <c r="OTK4" s="361"/>
      <c r="OTL4" s="361"/>
      <c r="OTM4" s="361"/>
      <c r="OTN4" s="361"/>
      <c r="OTO4" s="361"/>
      <c r="OTP4" s="361"/>
      <c r="OTQ4" s="361"/>
      <c r="OTR4" s="361"/>
      <c r="OTS4" s="361"/>
      <c r="OTT4" s="361"/>
      <c r="OTU4" s="361"/>
      <c r="OTV4" s="361"/>
      <c r="OTW4" s="361"/>
      <c r="OTX4" s="361"/>
      <c r="OTY4" s="361"/>
      <c r="OTZ4" s="361"/>
      <c r="OUA4" s="361"/>
      <c r="OUB4" s="361"/>
      <c r="OUC4" s="361"/>
      <c r="OUD4" s="361"/>
      <c r="OUE4" s="361"/>
      <c r="OUF4" s="361"/>
      <c r="OUG4" s="361"/>
      <c r="OUH4" s="361"/>
      <c r="OUI4" s="361"/>
      <c r="OUJ4" s="361"/>
      <c r="OUK4" s="361"/>
      <c r="OUL4" s="361"/>
      <c r="OUM4" s="361"/>
      <c r="OUN4" s="361"/>
      <c r="OUO4" s="361"/>
      <c r="OUP4" s="361"/>
      <c r="OUQ4" s="361"/>
      <c r="OUR4" s="361"/>
      <c r="OUS4" s="361"/>
      <c r="OUT4" s="361"/>
      <c r="OUU4" s="361"/>
      <c r="OUV4" s="361"/>
      <c r="OUW4" s="361"/>
      <c r="OUX4" s="361"/>
      <c r="OUY4" s="361"/>
      <c r="OUZ4" s="361"/>
      <c r="OVA4" s="361"/>
      <c r="OVB4" s="361"/>
      <c r="OVC4" s="361"/>
      <c r="OVD4" s="361"/>
      <c r="OVE4" s="361"/>
      <c r="OVF4" s="361"/>
      <c r="OVG4" s="361"/>
      <c r="OVH4" s="361"/>
      <c r="OVI4" s="361"/>
      <c r="OVJ4" s="361"/>
      <c r="OVK4" s="361"/>
      <c r="OVL4" s="361"/>
      <c r="OVM4" s="361"/>
      <c r="OVN4" s="361"/>
      <c r="OVO4" s="361"/>
      <c r="OVP4" s="361"/>
      <c r="OVQ4" s="361"/>
      <c r="OVR4" s="361"/>
      <c r="OVS4" s="361"/>
      <c r="OVT4" s="361"/>
      <c r="OVU4" s="361"/>
      <c r="OVV4" s="361"/>
      <c r="OVW4" s="361"/>
      <c r="OVX4" s="361"/>
      <c r="OVY4" s="361"/>
      <c r="OVZ4" s="361"/>
      <c r="OWA4" s="361"/>
      <c r="OWB4" s="361"/>
      <c r="OWC4" s="361"/>
      <c r="OWD4" s="361"/>
      <c r="OWE4" s="361"/>
      <c r="OWF4" s="361"/>
      <c r="OWG4" s="361"/>
      <c r="OWH4" s="361"/>
      <c r="OWI4" s="361"/>
      <c r="OWJ4" s="361"/>
      <c r="OWK4" s="361"/>
      <c r="OWL4" s="361"/>
      <c r="OWM4" s="361"/>
      <c r="OWN4" s="361"/>
      <c r="OWO4" s="361"/>
      <c r="OWP4" s="361"/>
      <c r="OWQ4" s="361"/>
      <c r="OWR4" s="361"/>
      <c r="OWS4" s="361"/>
      <c r="OWT4" s="361"/>
      <c r="OWU4" s="361"/>
      <c r="OWV4" s="361"/>
      <c r="OWW4" s="361"/>
      <c r="OWX4" s="361"/>
      <c r="OWY4" s="361"/>
      <c r="OWZ4" s="361"/>
      <c r="OXA4" s="361"/>
      <c r="OXB4" s="361"/>
      <c r="OXC4" s="361"/>
      <c r="OXD4" s="361"/>
      <c r="OXE4" s="361"/>
      <c r="OXF4" s="361"/>
      <c r="OXG4" s="361"/>
      <c r="OXH4" s="361"/>
      <c r="OXI4" s="361"/>
      <c r="OXJ4" s="361"/>
      <c r="OXK4" s="361"/>
      <c r="OXL4" s="361"/>
      <c r="OXM4" s="361"/>
      <c r="OXN4" s="361"/>
      <c r="OXO4" s="361"/>
      <c r="OXP4" s="361"/>
      <c r="OXQ4" s="361"/>
      <c r="OXR4" s="361"/>
      <c r="OXS4" s="361"/>
      <c r="OXT4" s="361"/>
      <c r="OXU4" s="361"/>
      <c r="OXV4" s="361"/>
      <c r="OXW4" s="361"/>
      <c r="OXX4" s="361"/>
      <c r="OXY4" s="361"/>
      <c r="OXZ4" s="361"/>
      <c r="OYA4" s="361"/>
      <c r="OYB4" s="361"/>
      <c r="OYC4" s="361"/>
      <c r="OYD4" s="361"/>
      <c r="OYE4" s="361"/>
      <c r="OYF4" s="361"/>
      <c r="OYG4" s="361"/>
      <c r="OYH4" s="361"/>
      <c r="OYI4" s="361"/>
      <c r="OYJ4" s="361"/>
      <c r="OYK4" s="361"/>
      <c r="OYL4" s="361"/>
      <c r="OYM4" s="361"/>
      <c r="OYN4" s="361"/>
      <c r="OYO4" s="361"/>
      <c r="OYP4" s="361"/>
      <c r="OYQ4" s="361"/>
      <c r="OYR4" s="361"/>
      <c r="OYS4" s="361"/>
      <c r="OYT4" s="361"/>
      <c r="OYU4" s="361"/>
      <c r="OYV4" s="361"/>
      <c r="OYW4" s="361"/>
      <c r="OYX4" s="361"/>
      <c r="OYY4" s="361"/>
      <c r="OYZ4" s="361"/>
      <c r="OZA4" s="361"/>
      <c r="OZB4" s="361"/>
      <c r="OZC4" s="361"/>
      <c r="OZD4" s="361"/>
      <c r="OZE4" s="361"/>
      <c r="OZF4" s="361"/>
      <c r="OZG4" s="361"/>
      <c r="OZH4" s="361"/>
      <c r="OZI4" s="361"/>
      <c r="OZJ4" s="361"/>
      <c r="OZK4" s="361"/>
      <c r="OZL4" s="361"/>
      <c r="OZM4" s="361"/>
      <c r="OZN4" s="361"/>
      <c r="OZO4" s="361"/>
      <c r="OZP4" s="361"/>
      <c r="OZQ4" s="361"/>
      <c r="OZR4" s="361"/>
      <c r="OZS4" s="361"/>
      <c r="OZT4" s="361"/>
      <c r="OZU4" s="361"/>
      <c r="OZV4" s="361"/>
      <c r="OZW4" s="361"/>
      <c r="OZX4" s="361"/>
      <c r="OZY4" s="361"/>
      <c r="OZZ4" s="361"/>
      <c r="PAA4" s="361"/>
      <c r="PAB4" s="361"/>
      <c r="PAC4" s="361"/>
      <c r="PAD4" s="361"/>
      <c r="PAE4" s="361"/>
      <c r="PAF4" s="361"/>
      <c r="PAG4" s="361"/>
      <c r="PAH4" s="361"/>
      <c r="PAI4" s="361"/>
      <c r="PAJ4" s="361"/>
      <c r="PAK4" s="361"/>
      <c r="PAL4" s="361"/>
      <c r="PAM4" s="361"/>
      <c r="PAN4" s="361"/>
      <c r="PAO4" s="361"/>
      <c r="PAP4" s="361"/>
      <c r="PAQ4" s="361"/>
      <c r="PAR4" s="361"/>
      <c r="PAS4" s="361"/>
      <c r="PAT4" s="361"/>
      <c r="PAU4" s="361"/>
      <c r="PAV4" s="361"/>
      <c r="PAW4" s="361"/>
      <c r="PAX4" s="361"/>
      <c r="PAY4" s="361"/>
      <c r="PAZ4" s="361"/>
      <c r="PBA4" s="361"/>
      <c r="PBB4" s="361"/>
      <c r="PBC4" s="361"/>
      <c r="PBD4" s="361"/>
      <c r="PBE4" s="361"/>
      <c r="PBF4" s="361"/>
      <c r="PBG4" s="361"/>
      <c r="PBH4" s="361"/>
      <c r="PBI4" s="361"/>
      <c r="PBJ4" s="361"/>
      <c r="PBK4" s="361"/>
      <c r="PBL4" s="361"/>
      <c r="PBM4" s="361"/>
      <c r="PBN4" s="361"/>
      <c r="PBO4" s="361"/>
      <c r="PBP4" s="361"/>
      <c r="PBQ4" s="361"/>
      <c r="PBR4" s="361"/>
      <c r="PBS4" s="361"/>
      <c r="PBT4" s="361"/>
      <c r="PBU4" s="361"/>
      <c r="PBV4" s="361"/>
      <c r="PBW4" s="361"/>
      <c r="PBX4" s="361"/>
      <c r="PBY4" s="361"/>
      <c r="PBZ4" s="361"/>
      <c r="PCA4" s="361"/>
      <c r="PCB4" s="361"/>
      <c r="PCC4" s="361"/>
      <c r="PCD4" s="361"/>
      <c r="PCE4" s="361"/>
      <c r="PCF4" s="361"/>
      <c r="PCG4" s="361"/>
      <c r="PCH4" s="361"/>
      <c r="PCI4" s="361"/>
      <c r="PCJ4" s="361"/>
      <c r="PCK4" s="361"/>
      <c r="PCL4" s="361"/>
      <c r="PCM4" s="361"/>
      <c r="PCN4" s="361"/>
      <c r="PCO4" s="361"/>
      <c r="PCP4" s="361"/>
      <c r="PCQ4" s="361"/>
      <c r="PCR4" s="361"/>
      <c r="PCS4" s="361"/>
      <c r="PCT4" s="361"/>
      <c r="PCU4" s="361"/>
      <c r="PCV4" s="361"/>
      <c r="PCW4" s="361"/>
      <c r="PCX4" s="361"/>
      <c r="PCY4" s="361"/>
      <c r="PCZ4" s="361"/>
      <c r="PDA4" s="361"/>
      <c r="PDB4" s="361"/>
      <c r="PDC4" s="361"/>
      <c r="PDD4" s="361"/>
      <c r="PDE4" s="361"/>
      <c r="PDF4" s="361"/>
      <c r="PDG4" s="361"/>
      <c r="PDH4" s="361"/>
      <c r="PDI4" s="361"/>
      <c r="PDJ4" s="361"/>
      <c r="PDK4" s="361"/>
      <c r="PDL4" s="361"/>
      <c r="PDM4" s="361"/>
      <c r="PDN4" s="361"/>
      <c r="PDO4" s="361"/>
      <c r="PDP4" s="361"/>
      <c r="PDQ4" s="361"/>
      <c r="PDR4" s="361"/>
      <c r="PDS4" s="361"/>
      <c r="PDT4" s="361"/>
      <c r="PDU4" s="361"/>
      <c r="PDV4" s="361"/>
      <c r="PDW4" s="361"/>
      <c r="PDX4" s="361"/>
      <c r="PDY4" s="361"/>
      <c r="PDZ4" s="361"/>
      <c r="PEA4" s="361"/>
      <c r="PEB4" s="361"/>
      <c r="PEC4" s="361"/>
      <c r="PED4" s="361"/>
      <c r="PEE4" s="361"/>
      <c r="PEF4" s="361"/>
      <c r="PEG4" s="361"/>
      <c r="PEH4" s="361"/>
      <c r="PEI4" s="361"/>
      <c r="PEJ4" s="361"/>
      <c r="PEK4" s="361"/>
      <c r="PEL4" s="361"/>
      <c r="PEM4" s="361"/>
      <c r="PEN4" s="361"/>
      <c r="PEO4" s="361"/>
      <c r="PEP4" s="361"/>
      <c r="PEQ4" s="361"/>
      <c r="PER4" s="361"/>
      <c r="PES4" s="361"/>
      <c r="PET4" s="361"/>
      <c r="PEU4" s="361"/>
      <c r="PEV4" s="361"/>
      <c r="PEW4" s="361"/>
      <c r="PEX4" s="361"/>
      <c r="PEY4" s="361"/>
      <c r="PEZ4" s="361"/>
      <c r="PFA4" s="361"/>
      <c r="PFB4" s="361"/>
      <c r="PFC4" s="361"/>
      <c r="PFD4" s="361"/>
      <c r="PFE4" s="361"/>
      <c r="PFF4" s="361"/>
      <c r="PFG4" s="361"/>
      <c r="PFH4" s="361"/>
      <c r="PFI4" s="361"/>
      <c r="PFJ4" s="361"/>
      <c r="PFK4" s="361"/>
      <c r="PFL4" s="361"/>
      <c r="PFM4" s="361"/>
      <c r="PFN4" s="361"/>
      <c r="PFO4" s="361"/>
      <c r="PFP4" s="361"/>
      <c r="PFQ4" s="361"/>
      <c r="PFR4" s="361"/>
      <c r="PFS4" s="361"/>
      <c r="PFT4" s="361"/>
      <c r="PFU4" s="361"/>
      <c r="PFV4" s="361"/>
      <c r="PFW4" s="361"/>
      <c r="PFX4" s="361"/>
      <c r="PFY4" s="361"/>
      <c r="PFZ4" s="361"/>
      <c r="PGA4" s="361"/>
      <c r="PGB4" s="361"/>
      <c r="PGC4" s="361"/>
      <c r="PGD4" s="361"/>
      <c r="PGE4" s="361"/>
      <c r="PGF4" s="361"/>
      <c r="PGG4" s="361"/>
      <c r="PGH4" s="361"/>
      <c r="PGI4" s="361"/>
      <c r="PGJ4" s="361"/>
      <c r="PGK4" s="361"/>
      <c r="PGL4" s="361"/>
      <c r="PGM4" s="361"/>
      <c r="PGN4" s="361"/>
      <c r="PGO4" s="361"/>
      <c r="PGP4" s="361"/>
      <c r="PGQ4" s="361"/>
      <c r="PGR4" s="361"/>
      <c r="PGS4" s="361"/>
      <c r="PGT4" s="361"/>
      <c r="PGU4" s="361"/>
      <c r="PGV4" s="361"/>
      <c r="PGW4" s="361"/>
      <c r="PGX4" s="361"/>
      <c r="PGY4" s="361"/>
      <c r="PGZ4" s="361"/>
      <c r="PHA4" s="361"/>
      <c r="PHB4" s="361"/>
      <c r="PHC4" s="361"/>
      <c r="PHD4" s="361"/>
      <c r="PHE4" s="361"/>
      <c r="PHF4" s="361"/>
      <c r="PHG4" s="361"/>
      <c r="PHH4" s="361"/>
      <c r="PHI4" s="361"/>
      <c r="PHJ4" s="361"/>
      <c r="PHK4" s="361"/>
      <c r="PHL4" s="361"/>
      <c r="PHM4" s="361"/>
      <c r="PHN4" s="361"/>
      <c r="PHO4" s="361"/>
      <c r="PHP4" s="361"/>
      <c r="PHQ4" s="361"/>
      <c r="PHR4" s="361"/>
      <c r="PHS4" s="361"/>
      <c r="PHT4" s="361"/>
      <c r="PHU4" s="361"/>
      <c r="PHV4" s="361"/>
      <c r="PHW4" s="361"/>
      <c r="PHX4" s="361"/>
      <c r="PHY4" s="361"/>
      <c r="PHZ4" s="361"/>
      <c r="PIA4" s="361"/>
      <c r="PIB4" s="361"/>
      <c r="PIC4" s="361"/>
      <c r="PID4" s="361"/>
      <c r="PIE4" s="361"/>
      <c r="PIF4" s="361"/>
      <c r="PIG4" s="361"/>
      <c r="PIH4" s="361"/>
      <c r="PII4" s="361"/>
      <c r="PIJ4" s="361"/>
      <c r="PIK4" s="361"/>
      <c r="PIL4" s="361"/>
      <c r="PIM4" s="361"/>
      <c r="PIN4" s="361"/>
      <c r="PIO4" s="361"/>
      <c r="PIP4" s="361"/>
      <c r="PIQ4" s="361"/>
      <c r="PIR4" s="361"/>
      <c r="PIS4" s="361"/>
      <c r="PIT4" s="361"/>
      <c r="PIU4" s="361"/>
      <c r="PIV4" s="361"/>
      <c r="PIW4" s="361"/>
      <c r="PIX4" s="361"/>
      <c r="PIY4" s="361"/>
      <c r="PIZ4" s="361"/>
      <c r="PJA4" s="361"/>
      <c r="PJB4" s="361"/>
      <c r="PJC4" s="361"/>
      <c r="PJD4" s="361"/>
      <c r="PJE4" s="361"/>
      <c r="PJF4" s="361"/>
      <c r="PJG4" s="361"/>
      <c r="PJH4" s="361"/>
      <c r="PJI4" s="361"/>
      <c r="PJJ4" s="361"/>
      <c r="PJK4" s="361"/>
      <c r="PJL4" s="361"/>
      <c r="PJM4" s="361"/>
      <c r="PJN4" s="361"/>
      <c r="PJO4" s="361"/>
      <c r="PJP4" s="361"/>
      <c r="PJQ4" s="361"/>
      <c r="PJR4" s="361"/>
      <c r="PJS4" s="361"/>
      <c r="PJT4" s="361"/>
      <c r="PJU4" s="361"/>
      <c r="PJV4" s="361"/>
      <c r="PJW4" s="361"/>
      <c r="PJX4" s="361"/>
      <c r="PJY4" s="361"/>
      <c r="PJZ4" s="361"/>
      <c r="PKA4" s="361"/>
      <c r="PKB4" s="361"/>
      <c r="PKC4" s="361"/>
      <c r="PKD4" s="361"/>
      <c r="PKE4" s="361"/>
      <c r="PKF4" s="361"/>
      <c r="PKG4" s="361"/>
      <c r="PKH4" s="361"/>
      <c r="PKI4" s="361"/>
      <c r="PKJ4" s="361"/>
      <c r="PKK4" s="361"/>
      <c r="PKL4" s="361"/>
      <c r="PKM4" s="361"/>
      <c r="PKN4" s="361"/>
      <c r="PKO4" s="361"/>
      <c r="PKP4" s="361"/>
      <c r="PKQ4" s="361"/>
      <c r="PKR4" s="361"/>
      <c r="PKS4" s="361"/>
      <c r="PKT4" s="361"/>
      <c r="PKU4" s="361"/>
      <c r="PKV4" s="361"/>
      <c r="PKW4" s="361"/>
      <c r="PKX4" s="361"/>
      <c r="PKY4" s="361"/>
      <c r="PKZ4" s="361"/>
      <c r="PLA4" s="361"/>
      <c r="PLB4" s="361"/>
      <c r="PLC4" s="361"/>
      <c r="PLD4" s="361"/>
      <c r="PLE4" s="361"/>
      <c r="PLF4" s="361"/>
      <c r="PLG4" s="361"/>
      <c r="PLH4" s="361"/>
      <c r="PLI4" s="361"/>
      <c r="PLJ4" s="361"/>
      <c r="PLK4" s="361"/>
      <c r="PLL4" s="361"/>
      <c r="PLM4" s="361"/>
      <c r="PLN4" s="361"/>
      <c r="PLO4" s="361"/>
      <c r="PLP4" s="361"/>
      <c r="PLQ4" s="361"/>
      <c r="PLR4" s="361"/>
      <c r="PLS4" s="361"/>
      <c r="PLT4" s="361"/>
      <c r="PLU4" s="361"/>
      <c r="PLV4" s="361"/>
      <c r="PLW4" s="361"/>
      <c r="PLX4" s="361"/>
      <c r="PLY4" s="361"/>
      <c r="PLZ4" s="361"/>
      <c r="PMA4" s="361"/>
      <c r="PMB4" s="361"/>
      <c r="PMC4" s="361"/>
      <c r="PMD4" s="361"/>
      <c r="PME4" s="361"/>
      <c r="PMF4" s="361"/>
      <c r="PMG4" s="361"/>
      <c r="PMH4" s="361"/>
      <c r="PMI4" s="361"/>
      <c r="PMJ4" s="361"/>
      <c r="PMK4" s="361"/>
      <c r="PML4" s="361"/>
      <c r="PMM4" s="361"/>
      <c r="PMN4" s="361"/>
      <c r="PMO4" s="361"/>
      <c r="PMP4" s="361"/>
      <c r="PMQ4" s="361"/>
      <c r="PMR4" s="361"/>
      <c r="PMS4" s="361"/>
      <c r="PMT4" s="361"/>
      <c r="PMU4" s="361"/>
      <c r="PMV4" s="361"/>
      <c r="PMW4" s="361"/>
      <c r="PMX4" s="361"/>
      <c r="PMY4" s="361"/>
      <c r="PMZ4" s="361"/>
      <c r="PNA4" s="361"/>
      <c r="PNB4" s="361"/>
      <c r="PNC4" s="361"/>
      <c r="PND4" s="361"/>
      <c r="PNE4" s="361"/>
      <c r="PNF4" s="361"/>
      <c r="PNG4" s="361"/>
      <c r="PNH4" s="361"/>
      <c r="PNI4" s="361"/>
      <c r="PNJ4" s="361"/>
      <c r="PNK4" s="361"/>
      <c r="PNL4" s="361"/>
      <c r="PNM4" s="361"/>
      <c r="PNN4" s="361"/>
      <c r="PNO4" s="361"/>
      <c r="PNP4" s="361"/>
      <c r="PNQ4" s="361"/>
      <c r="PNR4" s="361"/>
      <c r="PNS4" s="361"/>
      <c r="PNT4" s="361"/>
      <c r="PNU4" s="361"/>
      <c r="PNV4" s="361"/>
      <c r="PNW4" s="361"/>
      <c r="PNX4" s="361"/>
      <c r="PNY4" s="361"/>
      <c r="PNZ4" s="361"/>
      <c r="POA4" s="361"/>
      <c r="POB4" s="361"/>
      <c r="POC4" s="361"/>
      <c r="POD4" s="361"/>
      <c r="POE4" s="361"/>
      <c r="POF4" s="361"/>
      <c r="POG4" s="361"/>
      <c r="POH4" s="361"/>
      <c r="POI4" s="361"/>
      <c r="POJ4" s="361"/>
      <c r="POK4" s="361"/>
      <c r="POL4" s="361"/>
      <c r="POM4" s="361"/>
      <c r="PON4" s="361"/>
      <c r="POO4" s="361"/>
      <c r="POP4" s="361"/>
      <c r="POQ4" s="361"/>
      <c r="POR4" s="361"/>
      <c r="POS4" s="361"/>
      <c r="POT4" s="361"/>
      <c r="POU4" s="361"/>
      <c r="POV4" s="361"/>
      <c r="POW4" s="361"/>
      <c r="POX4" s="361"/>
      <c r="POY4" s="361"/>
      <c r="POZ4" s="361"/>
      <c r="PPA4" s="361"/>
      <c r="PPB4" s="361"/>
      <c r="PPC4" s="361"/>
      <c r="PPD4" s="361"/>
      <c r="PPE4" s="361"/>
      <c r="PPF4" s="361"/>
      <c r="PPG4" s="361"/>
      <c r="PPH4" s="361"/>
      <c r="PPI4" s="361"/>
      <c r="PPJ4" s="361"/>
      <c r="PPK4" s="361"/>
      <c r="PPL4" s="361"/>
      <c r="PPM4" s="361"/>
      <c r="PPN4" s="361"/>
      <c r="PPO4" s="361"/>
      <c r="PPP4" s="361"/>
      <c r="PPQ4" s="361"/>
      <c r="PPR4" s="361"/>
      <c r="PPS4" s="361"/>
      <c r="PPT4" s="361"/>
      <c r="PPU4" s="361"/>
      <c r="PPV4" s="361"/>
      <c r="PPW4" s="361"/>
      <c r="PPX4" s="361"/>
      <c r="PPY4" s="361"/>
      <c r="PPZ4" s="361"/>
      <c r="PQA4" s="361"/>
      <c r="PQB4" s="361"/>
      <c r="PQC4" s="361"/>
      <c r="PQD4" s="361"/>
      <c r="PQE4" s="361"/>
      <c r="PQF4" s="361"/>
      <c r="PQG4" s="361"/>
      <c r="PQH4" s="361"/>
      <c r="PQI4" s="361"/>
      <c r="PQJ4" s="361"/>
      <c r="PQK4" s="361"/>
      <c r="PQL4" s="361"/>
      <c r="PQM4" s="361"/>
      <c r="PQN4" s="361"/>
      <c r="PQO4" s="361"/>
      <c r="PQP4" s="361"/>
      <c r="PQQ4" s="361"/>
      <c r="PQR4" s="361"/>
      <c r="PQS4" s="361"/>
      <c r="PQT4" s="361"/>
      <c r="PQU4" s="361"/>
      <c r="PQV4" s="361"/>
      <c r="PQW4" s="361"/>
      <c r="PQX4" s="361"/>
      <c r="PQY4" s="361"/>
      <c r="PQZ4" s="361"/>
      <c r="PRA4" s="361"/>
      <c r="PRB4" s="361"/>
      <c r="PRC4" s="361"/>
      <c r="PRD4" s="361"/>
      <c r="PRE4" s="361"/>
      <c r="PRF4" s="361"/>
      <c r="PRG4" s="361"/>
      <c r="PRH4" s="361"/>
      <c r="PRI4" s="361"/>
      <c r="PRJ4" s="361"/>
      <c r="PRK4" s="361"/>
      <c r="PRL4" s="361"/>
      <c r="PRM4" s="361"/>
      <c r="PRN4" s="361"/>
      <c r="PRO4" s="361"/>
      <c r="PRP4" s="361"/>
      <c r="PRQ4" s="361"/>
      <c r="PRR4" s="361"/>
      <c r="PRS4" s="361"/>
      <c r="PRT4" s="361"/>
      <c r="PRU4" s="361"/>
      <c r="PRV4" s="361"/>
      <c r="PRW4" s="361"/>
      <c r="PRX4" s="361"/>
      <c r="PRY4" s="361"/>
      <c r="PRZ4" s="361"/>
      <c r="PSA4" s="361"/>
      <c r="PSB4" s="361"/>
      <c r="PSC4" s="361"/>
      <c r="PSD4" s="361"/>
      <c r="PSE4" s="361"/>
      <c r="PSF4" s="361"/>
      <c r="PSG4" s="361"/>
      <c r="PSH4" s="361"/>
      <c r="PSI4" s="361"/>
      <c r="PSJ4" s="361"/>
      <c r="PSK4" s="361"/>
      <c r="PSL4" s="361"/>
      <c r="PSM4" s="361"/>
      <c r="PSN4" s="361"/>
      <c r="PSO4" s="361"/>
      <c r="PSP4" s="361"/>
      <c r="PSQ4" s="361"/>
      <c r="PSR4" s="361"/>
      <c r="PSS4" s="361"/>
      <c r="PST4" s="361"/>
      <c r="PSU4" s="361"/>
      <c r="PSV4" s="361"/>
      <c r="PSW4" s="361"/>
      <c r="PSX4" s="361"/>
      <c r="PSY4" s="361"/>
      <c r="PSZ4" s="361"/>
      <c r="PTA4" s="361"/>
      <c r="PTB4" s="361"/>
      <c r="PTC4" s="361"/>
      <c r="PTD4" s="361"/>
      <c r="PTE4" s="361"/>
      <c r="PTF4" s="361"/>
      <c r="PTG4" s="361"/>
      <c r="PTH4" s="361"/>
      <c r="PTI4" s="361"/>
      <c r="PTJ4" s="361"/>
      <c r="PTK4" s="361"/>
      <c r="PTL4" s="361"/>
      <c r="PTM4" s="361"/>
      <c r="PTN4" s="361"/>
      <c r="PTO4" s="361"/>
      <c r="PTP4" s="361"/>
      <c r="PTQ4" s="361"/>
      <c r="PTR4" s="361"/>
      <c r="PTS4" s="361"/>
      <c r="PTT4" s="361"/>
      <c r="PTU4" s="361"/>
      <c r="PTV4" s="361"/>
      <c r="PTW4" s="361"/>
      <c r="PTX4" s="361"/>
      <c r="PTY4" s="361"/>
      <c r="PTZ4" s="361"/>
      <c r="PUA4" s="361"/>
      <c r="PUB4" s="361"/>
      <c r="PUC4" s="361"/>
      <c r="PUD4" s="361"/>
      <c r="PUE4" s="361"/>
      <c r="PUF4" s="361"/>
      <c r="PUG4" s="361"/>
      <c r="PUH4" s="361"/>
      <c r="PUI4" s="361"/>
      <c r="PUJ4" s="361"/>
      <c r="PUK4" s="361"/>
      <c r="PUL4" s="361"/>
      <c r="PUM4" s="361"/>
      <c r="PUN4" s="361"/>
      <c r="PUO4" s="361"/>
      <c r="PUP4" s="361"/>
      <c r="PUQ4" s="361"/>
      <c r="PUR4" s="361"/>
      <c r="PUS4" s="361"/>
      <c r="PUT4" s="361"/>
      <c r="PUU4" s="361"/>
      <c r="PUV4" s="361"/>
      <c r="PUW4" s="361"/>
      <c r="PUX4" s="361"/>
      <c r="PUY4" s="361"/>
      <c r="PUZ4" s="361"/>
      <c r="PVA4" s="361"/>
      <c r="PVB4" s="361"/>
      <c r="PVC4" s="361"/>
      <c r="PVD4" s="361"/>
      <c r="PVE4" s="361"/>
      <c r="PVF4" s="361"/>
      <c r="PVG4" s="361"/>
      <c r="PVH4" s="361"/>
      <c r="PVI4" s="361"/>
      <c r="PVJ4" s="361"/>
      <c r="PVK4" s="361"/>
      <c r="PVL4" s="361"/>
      <c r="PVM4" s="361"/>
      <c r="PVN4" s="361"/>
      <c r="PVO4" s="361"/>
      <c r="PVP4" s="361"/>
      <c r="PVQ4" s="361"/>
      <c r="PVR4" s="361"/>
      <c r="PVS4" s="361"/>
      <c r="PVT4" s="361"/>
      <c r="PVU4" s="361"/>
      <c r="PVV4" s="361"/>
      <c r="PVW4" s="361"/>
      <c r="PVX4" s="361"/>
      <c r="PVY4" s="361"/>
      <c r="PVZ4" s="361"/>
      <c r="PWA4" s="361"/>
      <c r="PWB4" s="361"/>
      <c r="PWC4" s="361"/>
      <c r="PWD4" s="361"/>
      <c r="PWE4" s="361"/>
      <c r="PWF4" s="361"/>
      <c r="PWG4" s="361"/>
      <c r="PWH4" s="361"/>
      <c r="PWI4" s="361"/>
      <c r="PWJ4" s="361"/>
      <c r="PWK4" s="361"/>
      <c r="PWL4" s="361"/>
      <c r="PWM4" s="361"/>
      <c r="PWN4" s="361"/>
      <c r="PWO4" s="361"/>
      <c r="PWP4" s="361"/>
      <c r="PWQ4" s="361"/>
      <c r="PWR4" s="361"/>
      <c r="PWS4" s="361"/>
      <c r="PWT4" s="361"/>
      <c r="PWU4" s="361"/>
      <c r="PWV4" s="361"/>
      <c r="PWW4" s="361"/>
      <c r="PWX4" s="361"/>
      <c r="PWY4" s="361"/>
      <c r="PWZ4" s="361"/>
      <c r="PXA4" s="361"/>
      <c r="PXB4" s="361"/>
      <c r="PXC4" s="361"/>
      <c r="PXD4" s="361"/>
      <c r="PXE4" s="361"/>
      <c r="PXF4" s="361"/>
      <c r="PXG4" s="361"/>
      <c r="PXH4" s="361"/>
      <c r="PXI4" s="361"/>
      <c r="PXJ4" s="361"/>
      <c r="PXK4" s="361"/>
      <c r="PXL4" s="361"/>
      <c r="PXM4" s="361"/>
      <c r="PXN4" s="361"/>
      <c r="PXO4" s="361"/>
      <c r="PXP4" s="361"/>
      <c r="PXQ4" s="361"/>
      <c r="PXR4" s="361"/>
      <c r="PXS4" s="361"/>
      <c r="PXT4" s="361"/>
      <c r="PXU4" s="361"/>
      <c r="PXV4" s="361"/>
      <c r="PXW4" s="361"/>
      <c r="PXX4" s="361"/>
      <c r="PXY4" s="361"/>
      <c r="PXZ4" s="361"/>
      <c r="PYA4" s="361"/>
      <c r="PYB4" s="361"/>
      <c r="PYC4" s="361"/>
      <c r="PYD4" s="361"/>
      <c r="PYE4" s="361"/>
      <c r="PYF4" s="361"/>
      <c r="PYG4" s="361"/>
      <c r="PYH4" s="361"/>
      <c r="PYI4" s="361"/>
      <c r="PYJ4" s="361"/>
      <c r="PYK4" s="361"/>
      <c r="PYL4" s="361"/>
      <c r="PYM4" s="361"/>
      <c r="PYN4" s="361"/>
      <c r="PYO4" s="361"/>
      <c r="PYP4" s="361"/>
      <c r="PYQ4" s="361"/>
      <c r="PYR4" s="361"/>
      <c r="PYS4" s="361"/>
      <c r="PYT4" s="361"/>
      <c r="PYU4" s="361"/>
      <c r="PYV4" s="361"/>
      <c r="PYW4" s="361"/>
      <c r="PYX4" s="361"/>
      <c r="PYY4" s="361"/>
      <c r="PYZ4" s="361"/>
      <c r="PZA4" s="361"/>
      <c r="PZB4" s="361"/>
      <c r="PZC4" s="361"/>
      <c r="PZD4" s="361"/>
      <c r="PZE4" s="361"/>
      <c r="PZF4" s="361"/>
      <c r="PZG4" s="361"/>
      <c r="PZH4" s="361"/>
      <c r="PZI4" s="361"/>
      <c r="PZJ4" s="361"/>
      <c r="PZK4" s="361"/>
      <c r="PZL4" s="361"/>
      <c r="PZM4" s="361"/>
      <c r="PZN4" s="361"/>
      <c r="PZO4" s="361"/>
      <c r="PZP4" s="361"/>
      <c r="PZQ4" s="361"/>
      <c r="PZR4" s="361"/>
      <c r="PZS4" s="361"/>
      <c r="PZT4" s="361"/>
      <c r="PZU4" s="361"/>
      <c r="PZV4" s="361"/>
      <c r="PZW4" s="361"/>
      <c r="PZX4" s="361"/>
      <c r="PZY4" s="361"/>
      <c r="PZZ4" s="361"/>
      <c r="QAA4" s="361"/>
      <c r="QAB4" s="361"/>
      <c r="QAC4" s="361"/>
      <c r="QAD4" s="361"/>
      <c r="QAE4" s="361"/>
      <c r="QAF4" s="361"/>
      <c r="QAG4" s="361"/>
      <c r="QAH4" s="361"/>
      <c r="QAI4" s="361"/>
      <c r="QAJ4" s="361"/>
      <c r="QAK4" s="361"/>
      <c r="QAL4" s="361"/>
      <c r="QAM4" s="361"/>
      <c r="QAN4" s="361"/>
      <c r="QAO4" s="361"/>
      <c r="QAP4" s="361"/>
      <c r="QAQ4" s="361"/>
      <c r="QAR4" s="361"/>
      <c r="QAS4" s="361"/>
      <c r="QAT4" s="361"/>
      <c r="QAU4" s="361"/>
      <c r="QAV4" s="361"/>
      <c r="QAW4" s="361"/>
      <c r="QAX4" s="361"/>
      <c r="QAY4" s="361"/>
      <c r="QAZ4" s="361"/>
      <c r="QBA4" s="361"/>
      <c r="QBB4" s="361"/>
      <c r="QBC4" s="361"/>
      <c r="QBD4" s="361"/>
      <c r="QBE4" s="361"/>
      <c r="QBF4" s="361"/>
      <c r="QBG4" s="361"/>
      <c r="QBH4" s="361"/>
      <c r="QBI4" s="361"/>
      <c r="QBJ4" s="361"/>
      <c r="QBK4" s="361"/>
      <c r="QBL4" s="361"/>
      <c r="QBM4" s="361"/>
      <c r="QBN4" s="361"/>
      <c r="QBO4" s="361"/>
      <c r="QBP4" s="361"/>
      <c r="QBQ4" s="361"/>
      <c r="QBR4" s="361"/>
      <c r="QBS4" s="361"/>
      <c r="QBT4" s="361"/>
      <c r="QBU4" s="361"/>
      <c r="QBV4" s="361"/>
      <c r="QBW4" s="361"/>
      <c r="QBX4" s="361"/>
      <c r="QBY4" s="361"/>
      <c r="QBZ4" s="361"/>
      <c r="QCA4" s="361"/>
      <c r="QCB4" s="361"/>
      <c r="QCC4" s="361"/>
      <c r="QCD4" s="361"/>
      <c r="QCE4" s="361"/>
      <c r="QCF4" s="361"/>
      <c r="QCG4" s="361"/>
      <c r="QCH4" s="361"/>
      <c r="QCI4" s="361"/>
      <c r="QCJ4" s="361"/>
      <c r="QCK4" s="361"/>
      <c r="QCL4" s="361"/>
      <c r="QCM4" s="361"/>
      <c r="QCN4" s="361"/>
      <c r="QCO4" s="361"/>
      <c r="QCP4" s="361"/>
      <c r="QCQ4" s="361"/>
      <c r="QCR4" s="361"/>
      <c r="QCS4" s="361"/>
      <c r="QCT4" s="361"/>
      <c r="QCU4" s="361"/>
      <c r="QCV4" s="361"/>
      <c r="QCW4" s="361"/>
      <c r="QCX4" s="361"/>
      <c r="QCY4" s="361"/>
      <c r="QCZ4" s="361"/>
      <c r="QDA4" s="361"/>
      <c r="QDB4" s="361"/>
      <c r="QDC4" s="361"/>
      <c r="QDD4" s="361"/>
      <c r="QDE4" s="361"/>
      <c r="QDF4" s="361"/>
      <c r="QDG4" s="361"/>
      <c r="QDH4" s="361"/>
      <c r="QDI4" s="361"/>
      <c r="QDJ4" s="361"/>
      <c r="QDK4" s="361"/>
      <c r="QDL4" s="361"/>
      <c r="QDM4" s="361"/>
      <c r="QDN4" s="361"/>
      <c r="QDO4" s="361"/>
      <c r="QDP4" s="361"/>
      <c r="QDQ4" s="361"/>
      <c r="QDR4" s="361"/>
      <c r="QDS4" s="361"/>
      <c r="QDT4" s="361"/>
      <c r="QDU4" s="361"/>
      <c r="QDV4" s="361"/>
      <c r="QDW4" s="361"/>
      <c r="QDX4" s="361"/>
      <c r="QDY4" s="361"/>
      <c r="QDZ4" s="361"/>
      <c r="QEA4" s="361"/>
      <c r="QEB4" s="361"/>
      <c r="QEC4" s="361"/>
      <c r="QED4" s="361"/>
      <c r="QEE4" s="361"/>
      <c r="QEF4" s="361"/>
      <c r="QEG4" s="361"/>
      <c r="QEH4" s="361"/>
      <c r="QEI4" s="361"/>
      <c r="QEJ4" s="361"/>
      <c r="QEK4" s="361"/>
      <c r="QEL4" s="361"/>
      <c r="QEM4" s="361"/>
      <c r="QEN4" s="361"/>
      <c r="QEO4" s="361"/>
      <c r="QEP4" s="361"/>
      <c r="QEQ4" s="361"/>
      <c r="QER4" s="361"/>
      <c r="QES4" s="361"/>
      <c r="QET4" s="361"/>
      <c r="QEU4" s="361"/>
      <c r="QEV4" s="361"/>
      <c r="QEW4" s="361"/>
      <c r="QEX4" s="361"/>
      <c r="QEY4" s="361"/>
      <c r="QEZ4" s="361"/>
      <c r="QFA4" s="361"/>
      <c r="QFB4" s="361"/>
      <c r="QFC4" s="361"/>
      <c r="QFD4" s="361"/>
      <c r="QFE4" s="361"/>
      <c r="QFF4" s="361"/>
      <c r="QFG4" s="361"/>
      <c r="QFH4" s="361"/>
      <c r="QFI4" s="361"/>
      <c r="QFJ4" s="361"/>
      <c r="QFK4" s="361"/>
      <c r="QFL4" s="361"/>
      <c r="QFM4" s="361"/>
      <c r="QFN4" s="361"/>
      <c r="QFO4" s="361"/>
      <c r="QFP4" s="361"/>
      <c r="QFQ4" s="361"/>
      <c r="QFR4" s="361"/>
      <c r="QFS4" s="361"/>
      <c r="QFT4" s="361"/>
      <c r="QFU4" s="361"/>
      <c r="QFV4" s="361"/>
      <c r="QFW4" s="361"/>
      <c r="QFX4" s="361"/>
      <c r="QFY4" s="361"/>
      <c r="QFZ4" s="361"/>
      <c r="QGA4" s="361"/>
      <c r="QGB4" s="361"/>
      <c r="QGC4" s="361"/>
      <c r="QGD4" s="361"/>
      <c r="QGE4" s="361"/>
      <c r="QGF4" s="361"/>
      <c r="QGG4" s="361"/>
      <c r="QGH4" s="361"/>
      <c r="QGI4" s="361"/>
      <c r="QGJ4" s="361"/>
      <c r="QGK4" s="361"/>
      <c r="QGL4" s="361"/>
      <c r="QGM4" s="361"/>
      <c r="QGN4" s="361"/>
      <c r="QGO4" s="361"/>
      <c r="QGP4" s="361"/>
      <c r="QGQ4" s="361"/>
      <c r="QGR4" s="361"/>
      <c r="QGS4" s="361"/>
      <c r="QGT4" s="361"/>
      <c r="QGU4" s="361"/>
      <c r="QGV4" s="361"/>
      <c r="QGW4" s="361"/>
      <c r="QGX4" s="361"/>
      <c r="QGY4" s="361"/>
      <c r="QGZ4" s="361"/>
      <c r="QHA4" s="361"/>
      <c r="QHB4" s="361"/>
      <c r="QHC4" s="361"/>
      <c r="QHD4" s="361"/>
      <c r="QHE4" s="361"/>
      <c r="QHF4" s="361"/>
      <c r="QHG4" s="361"/>
      <c r="QHH4" s="361"/>
      <c r="QHI4" s="361"/>
      <c r="QHJ4" s="361"/>
      <c r="QHK4" s="361"/>
      <c r="QHL4" s="361"/>
      <c r="QHM4" s="361"/>
      <c r="QHN4" s="361"/>
      <c r="QHO4" s="361"/>
      <c r="QHP4" s="361"/>
      <c r="QHQ4" s="361"/>
      <c r="QHR4" s="361"/>
      <c r="QHS4" s="361"/>
      <c r="QHT4" s="361"/>
      <c r="QHU4" s="361"/>
      <c r="QHV4" s="361"/>
      <c r="QHW4" s="361"/>
      <c r="QHX4" s="361"/>
      <c r="QHY4" s="361"/>
      <c r="QHZ4" s="361"/>
      <c r="QIA4" s="361"/>
      <c r="QIB4" s="361"/>
      <c r="QIC4" s="361"/>
      <c r="QID4" s="361"/>
      <c r="QIE4" s="361"/>
      <c r="QIF4" s="361"/>
      <c r="QIG4" s="361"/>
      <c r="QIH4" s="361"/>
      <c r="QII4" s="361"/>
      <c r="QIJ4" s="361"/>
      <c r="QIK4" s="361"/>
      <c r="QIL4" s="361"/>
      <c r="QIM4" s="361"/>
      <c r="QIN4" s="361"/>
      <c r="QIO4" s="361"/>
      <c r="QIP4" s="361"/>
      <c r="QIQ4" s="361"/>
      <c r="QIR4" s="361"/>
      <c r="QIS4" s="361"/>
      <c r="QIT4" s="361"/>
      <c r="QIU4" s="361"/>
      <c r="QIV4" s="361"/>
      <c r="QIW4" s="361"/>
      <c r="QIX4" s="361"/>
      <c r="QIY4" s="361"/>
      <c r="QIZ4" s="361"/>
      <c r="QJA4" s="361"/>
      <c r="QJB4" s="361"/>
      <c r="QJC4" s="361"/>
      <c r="QJD4" s="361"/>
      <c r="QJE4" s="361"/>
      <c r="QJF4" s="361"/>
      <c r="QJG4" s="361"/>
      <c r="QJH4" s="361"/>
      <c r="QJI4" s="361"/>
      <c r="QJJ4" s="361"/>
      <c r="QJK4" s="361"/>
      <c r="QJL4" s="361"/>
      <c r="QJM4" s="361"/>
      <c r="QJN4" s="361"/>
      <c r="QJO4" s="361"/>
      <c r="QJP4" s="361"/>
      <c r="QJQ4" s="361"/>
      <c r="QJR4" s="361"/>
      <c r="QJS4" s="361"/>
      <c r="QJT4" s="361"/>
      <c r="QJU4" s="361"/>
      <c r="QJV4" s="361"/>
      <c r="QJW4" s="361"/>
      <c r="QJX4" s="361"/>
      <c r="QJY4" s="361"/>
      <c r="QJZ4" s="361"/>
      <c r="QKA4" s="361"/>
      <c r="QKB4" s="361"/>
      <c r="QKC4" s="361"/>
      <c r="QKD4" s="361"/>
      <c r="QKE4" s="361"/>
      <c r="QKF4" s="361"/>
      <c r="QKG4" s="361"/>
      <c r="QKH4" s="361"/>
      <c r="QKI4" s="361"/>
      <c r="QKJ4" s="361"/>
      <c r="QKK4" s="361"/>
      <c r="QKL4" s="361"/>
      <c r="QKM4" s="361"/>
      <c r="QKN4" s="361"/>
      <c r="QKO4" s="361"/>
      <c r="QKP4" s="361"/>
      <c r="QKQ4" s="361"/>
      <c r="QKR4" s="361"/>
      <c r="QKS4" s="361"/>
      <c r="QKT4" s="361"/>
      <c r="QKU4" s="361"/>
      <c r="QKV4" s="361"/>
      <c r="QKW4" s="361"/>
      <c r="QKX4" s="361"/>
      <c r="QKY4" s="361"/>
      <c r="QKZ4" s="361"/>
      <c r="QLA4" s="361"/>
      <c r="QLB4" s="361"/>
      <c r="QLC4" s="361"/>
      <c r="QLD4" s="361"/>
      <c r="QLE4" s="361"/>
      <c r="QLF4" s="361"/>
      <c r="QLG4" s="361"/>
      <c r="QLH4" s="361"/>
      <c r="QLI4" s="361"/>
      <c r="QLJ4" s="361"/>
      <c r="QLK4" s="361"/>
      <c r="QLL4" s="361"/>
      <c r="QLM4" s="361"/>
      <c r="QLN4" s="361"/>
      <c r="QLO4" s="361"/>
      <c r="QLP4" s="361"/>
      <c r="QLQ4" s="361"/>
      <c r="QLR4" s="361"/>
      <c r="QLS4" s="361"/>
      <c r="QLT4" s="361"/>
      <c r="QLU4" s="361"/>
      <c r="QLV4" s="361"/>
      <c r="QLW4" s="361"/>
      <c r="QLX4" s="361"/>
      <c r="QLY4" s="361"/>
      <c r="QLZ4" s="361"/>
      <c r="QMA4" s="361"/>
      <c r="QMB4" s="361"/>
      <c r="QMC4" s="361"/>
      <c r="QMD4" s="361"/>
      <c r="QME4" s="361"/>
      <c r="QMF4" s="361"/>
      <c r="QMG4" s="361"/>
      <c r="QMH4" s="361"/>
      <c r="QMI4" s="361"/>
      <c r="QMJ4" s="361"/>
      <c r="QMK4" s="361"/>
      <c r="QML4" s="361"/>
      <c r="QMM4" s="361"/>
      <c r="QMN4" s="361"/>
      <c r="QMO4" s="361"/>
      <c r="QMP4" s="361"/>
      <c r="QMQ4" s="361"/>
      <c r="QMR4" s="361"/>
      <c r="QMS4" s="361"/>
      <c r="QMT4" s="361"/>
      <c r="QMU4" s="361"/>
      <c r="QMV4" s="361"/>
      <c r="QMW4" s="361"/>
      <c r="QMX4" s="361"/>
      <c r="QMY4" s="361"/>
      <c r="QMZ4" s="361"/>
      <c r="QNA4" s="361"/>
      <c r="QNB4" s="361"/>
      <c r="QNC4" s="361"/>
      <c r="QND4" s="361"/>
      <c r="QNE4" s="361"/>
      <c r="QNF4" s="361"/>
      <c r="QNG4" s="361"/>
      <c r="QNH4" s="361"/>
      <c r="QNI4" s="361"/>
      <c r="QNJ4" s="361"/>
      <c r="QNK4" s="361"/>
      <c r="QNL4" s="361"/>
      <c r="QNM4" s="361"/>
      <c r="QNN4" s="361"/>
      <c r="QNO4" s="361"/>
      <c r="QNP4" s="361"/>
      <c r="QNQ4" s="361"/>
      <c r="QNR4" s="361"/>
      <c r="QNS4" s="361"/>
      <c r="QNT4" s="361"/>
      <c r="QNU4" s="361"/>
      <c r="QNV4" s="361"/>
      <c r="QNW4" s="361"/>
      <c r="QNX4" s="361"/>
      <c r="QNY4" s="361"/>
      <c r="QNZ4" s="361"/>
      <c r="QOA4" s="361"/>
      <c r="QOB4" s="361"/>
      <c r="QOC4" s="361"/>
      <c r="QOD4" s="361"/>
      <c r="QOE4" s="361"/>
      <c r="QOF4" s="361"/>
      <c r="QOG4" s="361"/>
      <c r="QOH4" s="361"/>
      <c r="QOI4" s="361"/>
      <c r="QOJ4" s="361"/>
      <c r="QOK4" s="361"/>
      <c r="QOL4" s="361"/>
      <c r="QOM4" s="361"/>
      <c r="QON4" s="361"/>
      <c r="QOO4" s="361"/>
      <c r="QOP4" s="361"/>
      <c r="QOQ4" s="361"/>
      <c r="QOR4" s="361"/>
      <c r="QOS4" s="361"/>
      <c r="QOT4" s="361"/>
      <c r="QOU4" s="361"/>
      <c r="QOV4" s="361"/>
      <c r="QOW4" s="361"/>
      <c r="QOX4" s="361"/>
      <c r="QOY4" s="361"/>
      <c r="QOZ4" s="361"/>
      <c r="QPA4" s="361"/>
      <c r="QPB4" s="361"/>
      <c r="QPC4" s="361"/>
      <c r="QPD4" s="361"/>
      <c r="QPE4" s="361"/>
      <c r="QPF4" s="361"/>
      <c r="QPG4" s="361"/>
      <c r="QPH4" s="361"/>
      <c r="QPI4" s="361"/>
      <c r="QPJ4" s="361"/>
      <c r="QPK4" s="361"/>
      <c r="QPL4" s="361"/>
      <c r="QPM4" s="361"/>
      <c r="QPN4" s="361"/>
      <c r="QPO4" s="361"/>
      <c r="QPP4" s="361"/>
      <c r="QPQ4" s="361"/>
      <c r="QPR4" s="361"/>
      <c r="QPS4" s="361"/>
      <c r="QPT4" s="361"/>
      <c r="QPU4" s="361"/>
      <c r="QPV4" s="361"/>
      <c r="QPW4" s="361"/>
      <c r="QPX4" s="361"/>
      <c r="QPY4" s="361"/>
      <c r="QPZ4" s="361"/>
      <c r="QQA4" s="361"/>
      <c r="QQB4" s="361"/>
      <c r="QQC4" s="361"/>
      <c r="QQD4" s="361"/>
      <c r="QQE4" s="361"/>
      <c r="QQF4" s="361"/>
      <c r="QQG4" s="361"/>
      <c r="QQH4" s="361"/>
      <c r="QQI4" s="361"/>
      <c r="QQJ4" s="361"/>
      <c r="QQK4" s="361"/>
      <c r="QQL4" s="361"/>
      <c r="QQM4" s="361"/>
      <c r="QQN4" s="361"/>
      <c r="QQO4" s="361"/>
      <c r="QQP4" s="361"/>
      <c r="QQQ4" s="361"/>
      <c r="QQR4" s="361"/>
      <c r="QQS4" s="361"/>
      <c r="QQT4" s="361"/>
      <c r="QQU4" s="361"/>
      <c r="QQV4" s="361"/>
      <c r="QQW4" s="361"/>
      <c r="QQX4" s="361"/>
      <c r="QQY4" s="361"/>
      <c r="QQZ4" s="361"/>
      <c r="QRA4" s="361"/>
      <c r="QRB4" s="361"/>
      <c r="QRC4" s="361"/>
      <c r="QRD4" s="361"/>
      <c r="QRE4" s="361"/>
      <c r="QRF4" s="361"/>
      <c r="QRG4" s="361"/>
      <c r="QRH4" s="361"/>
      <c r="QRI4" s="361"/>
      <c r="QRJ4" s="361"/>
      <c r="QRK4" s="361"/>
      <c r="QRL4" s="361"/>
      <c r="QRM4" s="361"/>
      <c r="QRN4" s="361"/>
      <c r="QRO4" s="361"/>
      <c r="QRP4" s="361"/>
      <c r="QRQ4" s="361"/>
      <c r="QRR4" s="361"/>
      <c r="QRS4" s="361"/>
      <c r="QRT4" s="361"/>
      <c r="QRU4" s="361"/>
      <c r="QRV4" s="361"/>
      <c r="QRW4" s="361"/>
      <c r="QRX4" s="361"/>
      <c r="QRY4" s="361"/>
      <c r="QRZ4" s="361"/>
      <c r="QSA4" s="361"/>
      <c r="QSB4" s="361"/>
      <c r="QSC4" s="361"/>
      <c r="QSD4" s="361"/>
      <c r="QSE4" s="361"/>
      <c r="QSF4" s="361"/>
      <c r="QSG4" s="361"/>
      <c r="QSH4" s="361"/>
      <c r="QSI4" s="361"/>
      <c r="QSJ4" s="361"/>
      <c r="QSK4" s="361"/>
      <c r="QSL4" s="361"/>
      <c r="QSM4" s="361"/>
      <c r="QSN4" s="361"/>
      <c r="QSO4" s="361"/>
      <c r="QSP4" s="361"/>
      <c r="QSQ4" s="361"/>
      <c r="QSR4" s="361"/>
      <c r="QSS4" s="361"/>
      <c r="QST4" s="361"/>
      <c r="QSU4" s="361"/>
      <c r="QSV4" s="361"/>
      <c r="QSW4" s="361"/>
      <c r="QSX4" s="361"/>
      <c r="QSY4" s="361"/>
      <c r="QSZ4" s="361"/>
      <c r="QTA4" s="361"/>
      <c r="QTB4" s="361"/>
      <c r="QTC4" s="361"/>
      <c r="QTD4" s="361"/>
      <c r="QTE4" s="361"/>
      <c r="QTF4" s="361"/>
      <c r="QTG4" s="361"/>
      <c r="QTH4" s="361"/>
      <c r="QTI4" s="361"/>
      <c r="QTJ4" s="361"/>
      <c r="QTK4" s="361"/>
      <c r="QTL4" s="361"/>
      <c r="QTM4" s="361"/>
      <c r="QTN4" s="361"/>
      <c r="QTO4" s="361"/>
      <c r="QTP4" s="361"/>
      <c r="QTQ4" s="361"/>
      <c r="QTR4" s="361"/>
      <c r="QTS4" s="361"/>
      <c r="QTT4" s="361"/>
      <c r="QTU4" s="361"/>
      <c r="QTV4" s="361"/>
      <c r="QTW4" s="361"/>
      <c r="QTX4" s="361"/>
      <c r="QTY4" s="361"/>
      <c r="QTZ4" s="361"/>
      <c r="QUA4" s="361"/>
      <c r="QUB4" s="361"/>
      <c r="QUC4" s="361"/>
      <c r="QUD4" s="361"/>
      <c r="QUE4" s="361"/>
      <c r="QUF4" s="361"/>
      <c r="QUG4" s="361"/>
      <c r="QUH4" s="361"/>
      <c r="QUI4" s="361"/>
      <c r="QUJ4" s="361"/>
      <c r="QUK4" s="361"/>
      <c r="QUL4" s="361"/>
      <c r="QUM4" s="361"/>
      <c r="QUN4" s="361"/>
      <c r="QUO4" s="361"/>
      <c r="QUP4" s="361"/>
      <c r="QUQ4" s="361"/>
      <c r="QUR4" s="361"/>
      <c r="QUS4" s="361"/>
      <c r="QUT4" s="361"/>
      <c r="QUU4" s="361"/>
      <c r="QUV4" s="361"/>
      <c r="QUW4" s="361"/>
      <c r="QUX4" s="361"/>
      <c r="QUY4" s="361"/>
      <c r="QUZ4" s="361"/>
      <c r="QVA4" s="361"/>
      <c r="QVB4" s="361"/>
      <c r="QVC4" s="361"/>
      <c r="QVD4" s="361"/>
      <c r="QVE4" s="361"/>
      <c r="QVF4" s="361"/>
      <c r="QVG4" s="361"/>
      <c r="QVH4" s="361"/>
      <c r="QVI4" s="361"/>
      <c r="QVJ4" s="361"/>
      <c r="QVK4" s="361"/>
      <c r="QVL4" s="361"/>
      <c r="QVM4" s="361"/>
      <c r="QVN4" s="361"/>
      <c r="QVO4" s="361"/>
      <c r="QVP4" s="361"/>
      <c r="QVQ4" s="361"/>
      <c r="QVR4" s="361"/>
      <c r="QVS4" s="361"/>
      <c r="QVT4" s="361"/>
      <c r="QVU4" s="361"/>
      <c r="QVV4" s="361"/>
      <c r="QVW4" s="361"/>
      <c r="QVX4" s="361"/>
      <c r="QVY4" s="361"/>
      <c r="QVZ4" s="361"/>
      <c r="QWA4" s="361"/>
      <c r="QWB4" s="361"/>
      <c r="QWC4" s="361"/>
      <c r="QWD4" s="361"/>
      <c r="QWE4" s="361"/>
      <c r="QWF4" s="361"/>
      <c r="QWG4" s="361"/>
      <c r="QWH4" s="361"/>
      <c r="QWI4" s="361"/>
      <c r="QWJ4" s="361"/>
      <c r="QWK4" s="361"/>
      <c r="QWL4" s="361"/>
      <c r="QWM4" s="361"/>
      <c r="QWN4" s="361"/>
      <c r="QWO4" s="361"/>
      <c r="QWP4" s="361"/>
      <c r="QWQ4" s="361"/>
      <c r="QWR4" s="361"/>
      <c r="QWS4" s="361"/>
      <c r="QWT4" s="361"/>
      <c r="QWU4" s="361"/>
      <c r="QWV4" s="361"/>
      <c r="QWW4" s="361"/>
      <c r="QWX4" s="361"/>
      <c r="QWY4" s="361"/>
      <c r="QWZ4" s="361"/>
      <c r="QXA4" s="361"/>
      <c r="QXB4" s="361"/>
      <c r="QXC4" s="361"/>
      <c r="QXD4" s="361"/>
      <c r="QXE4" s="361"/>
      <c r="QXF4" s="361"/>
      <c r="QXG4" s="361"/>
      <c r="QXH4" s="361"/>
      <c r="QXI4" s="361"/>
      <c r="QXJ4" s="361"/>
      <c r="QXK4" s="361"/>
      <c r="QXL4" s="361"/>
      <c r="QXM4" s="361"/>
      <c r="QXN4" s="361"/>
      <c r="QXO4" s="361"/>
      <c r="QXP4" s="361"/>
      <c r="QXQ4" s="361"/>
      <c r="QXR4" s="361"/>
      <c r="QXS4" s="361"/>
      <c r="QXT4" s="361"/>
      <c r="QXU4" s="361"/>
      <c r="QXV4" s="361"/>
      <c r="QXW4" s="361"/>
      <c r="QXX4" s="361"/>
      <c r="QXY4" s="361"/>
      <c r="QXZ4" s="361"/>
      <c r="QYA4" s="361"/>
      <c r="QYB4" s="361"/>
      <c r="QYC4" s="361"/>
      <c r="QYD4" s="361"/>
      <c r="QYE4" s="361"/>
      <c r="QYF4" s="361"/>
      <c r="QYG4" s="361"/>
      <c r="QYH4" s="361"/>
      <c r="QYI4" s="361"/>
      <c r="QYJ4" s="361"/>
      <c r="QYK4" s="361"/>
      <c r="QYL4" s="361"/>
      <c r="QYM4" s="361"/>
      <c r="QYN4" s="361"/>
      <c r="QYO4" s="361"/>
      <c r="QYP4" s="361"/>
      <c r="QYQ4" s="361"/>
      <c r="QYR4" s="361"/>
      <c r="QYS4" s="361"/>
      <c r="QYT4" s="361"/>
      <c r="QYU4" s="361"/>
      <c r="QYV4" s="361"/>
      <c r="QYW4" s="361"/>
      <c r="QYX4" s="361"/>
      <c r="QYY4" s="361"/>
      <c r="QYZ4" s="361"/>
      <c r="QZA4" s="361"/>
      <c r="QZB4" s="361"/>
      <c r="QZC4" s="361"/>
      <c r="QZD4" s="361"/>
      <c r="QZE4" s="361"/>
      <c r="QZF4" s="361"/>
      <c r="QZG4" s="361"/>
      <c r="QZH4" s="361"/>
      <c r="QZI4" s="361"/>
      <c r="QZJ4" s="361"/>
      <c r="QZK4" s="361"/>
      <c r="QZL4" s="361"/>
      <c r="QZM4" s="361"/>
      <c r="QZN4" s="361"/>
      <c r="QZO4" s="361"/>
      <c r="QZP4" s="361"/>
      <c r="QZQ4" s="361"/>
      <c r="QZR4" s="361"/>
      <c r="QZS4" s="361"/>
      <c r="QZT4" s="361"/>
      <c r="QZU4" s="361"/>
      <c r="QZV4" s="361"/>
      <c r="QZW4" s="361"/>
      <c r="QZX4" s="361"/>
      <c r="QZY4" s="361"/>
      <c r="QZZ4" s="361"/>
      <c r="RAA4" s="361"/>
      <c r="RAB4" s="361"/>
      <c r="RAC4" s="361"/>
      <c r="RAD4" s="361"/>
      <c r="RAE4" s="361"/>
      <c r="RAF4" s="361"/>
      <c r="RAG4" s="361"/>
      <c r="RAH4" s="361"/>
      <c r="RAI4" s="361"/>
      <c r="RAJ4" s="361"/>
      <c r="RAK4" s="361"/>
      <c r="RAL4" s="361"/>
      <c r="RAM4" s="361"/>
      <c r="RAN4" s="361"/>
      <c r="RAO4" s="361"/>
      <c r="RAP4" s="361"/>
      <c r="RAQ4" s="361"/>
      <c r="RAR4" s="361"/>
      <c r="RAS4" s="361"/>
      <c r="RAT4" s="361"/>
      <c r="RAU4" s="361"/>
      <c r="RAV4" s="361"/>
      <c r="RAW4" s="361"/>
      <c r="RAX4" s="361"/>
      <c r="RAY4" s="361"/>
      <c r="RAZ4" s="361"/>
      <c r="RBA4" s="361"/>
      <c r="RBB4" s="361"/>
      <c r="RBC4" s="361"/>
      <c r="RBD4" s="361"/>
      <c r="RBE4" s="361"/>
      <c r="RBF4" s="361"/>
      <c r="RBG4" s="361"/>
      <c r="RBH4" s="361"/>
      <c r="RBI4" s="361"/>
      <c r="RBJ4" s="361"/>
      <c r="RBK4" s="361"/>
      <c r="RBL4" s="361"/>
      <c r="RBM4" s="361"/>
      <c r="RBN4" s="361"/>
      <c r="RBO4" s="361"/>
      <c r="RBP4" s="361"/>
      <c r="RBQ4" s="361"/>
      <c r="RBR4" s="361"/>
      <c r="RBS4" s="361"/>
      <c r="RBT4" s="361"/>
      <c r="RBU4" s="361"/>
      <c r="RBV4" s="361"/>
      <c r="RBW4" s="361"/>
      <c r="RBX4" s="361"/>
      <c r="RBY4" s="361"/>
      <c r="RBZ4" s="361"/>
      <c r="RCA4" s="361"/>
      <c r="RCB4" s="361"/>
      <c r="RCC4" s="361"/>
      <c r="RCD4" s="361"/>
      <c r="RCE4" s="361"/>
      <c r="RCF4" s="361"/>
      <c r="RCG4" s="361"/>
      <c r="RCH4" s="361"/>
      <c r="RCI4" s="361"/>
      <c r="RCJ4" s="361"/>
      <c r="RCK4" s="361"/>
      <c r="RCL4" s="361"/>
      <c r="RCM4" s="361"/>
      <c r="RCN4" s="361"/>
      <c r="RCO4" s="361"/>
      <c r="RCP4" s="361"/>
      <c r="RCQ4" s="361"/>
      <c r="RCR4" s="361"/>
      <c r="RCS4" s="361"/>
      <c r="RCT4" s="361"/>
      <c r="RCU4" s="361"/>
      <c r="RCV4" s="361"/>
      <c r="RCW4" s="361"/>
      <c r="RCX4" s="361"/>
      <c r="RCY4" s="361"/>
      <c r="RCZ4" s="361"/>
      <c r="RDA4" s="361"/>
      <c r="RDB4" s="361"/>
      <c r="RDC4" s="361"/>
      <c r="RDD4" s="361"/>
      <c r="RDE4" s="361"/>
      <c r="RDF4" s="361"/>
      <c r="RDG4" s="361"/>
      <c r="RDH4" s="361"/>
      <c r="RDI4" s="361"/>
      <c r="RDJ4" s="361"/>
      <c r="RDK4" s="361"/>
      <c r="RDL4" s="361"/>
      <c r="RDM4" s="361"/>
      <c r="RDN4" s="361"/>
      <c r="RDO4" s="361"/>
      <c r="RDP4" s="361"/>
      <c r="RDQ4" s="361"/>
      <c r="RDR4" s="361"/>
      <c r="RDS4" s="361"/>
      <c r="RDT4" s="361"/>
      <c r="RDU4" s="361"/>
      <c r="RDV4" s="361"/>
      <c r="RDW4" s="361"/>
      <c r="RDX4" s="361"/>
      <c r="RDY4" s="361"/>
      <c r="RDZ4" s="361"/>
      <c r="REA4" s="361"/>
      <c r="REB4" s="361"/>
      <c r="REC4" s="361"/>
      <c r="RED4" s="361"/>
      <c r="REE4" s="361"/>
      <c r="REF4" s="361"/>
      <c r="REG4" s="361"/>
      <c r="REH4" s="361"/>
      <c r="REI4" s="361"/>
      <c r="REJ4" s="361"/>
      <c r="REK4" s="361"/>
      <c r="REL4" s="361"/>
      <c r="REM4" s="361"/>
      <c r="REN4" s="361"/>
      <c r="REO4" s="361"/>
      <c r="REP4" s="361"/>
      <c r="REQ4" s="361"/>
      <c r="RER4" s="361"/>
      <c r="RES4" s="361"/>
      <c r="RET4" s="361"/>
      <c r="REU4" s="361"/>
      <c r="REV4" s="361"/>
      <c r="REW4" s="361"/>
      <c r="REX4" s="361"/>
      <c r="REY4" s="361"/>
      <c r="REZ4" s="361"/>
      <c r="RFA4" s="361"/>
      <c r="RFB4" s="361"/>
      <c r="RFC4" s="361"/>
      <c r="RFD4" s="361"/>
      <c r="RFE4" s="361"/>
      <c r="RFF4" s="361"/>
      <c r="RFG4" s="361"/>
      <c r="RFH4" s="361"/>
      <c r="RFI4" s="361"/>
      <c r="RFJ4" s="361"/>
      <c r="RFK4" s="361"/>
      <c r="RFL4" s="361"/>
      <c r="RFM4" s="361"/>
      <c r="RFN4" s="361"/>
      <c r="RFO4" s="361"/>
      <c r="RFP4" s="361"/>
      <c r="RFQ4" s="361"/>
      <c r="RFR4" s="361"/>
      <c r="RFS4" s="361"/>
      <c r="RFT4" s="361"/>
      <c r="RFU4" s="361"/>
      <c r="RFV4" s="361"/>
      <c r="RFW4" s="361"/>
      <c r="RFX4" s="361"/>
      <c r="RFY4" s="361"/>
      <c r="RFZ4" s="361"/>
      <c r="RGA4" s="361"/>
      <c r="RGB4" s="361"/>
      <c r="RGC4" s="361"/>
      <c r="RGD4" s="361"/>
      <c r="RGE4" s="361"/>
      <c r="RGF4" s="361"/>
      <c r="RGG4" s="361"/>
      <c r="RGH4" s="361"/>
      <c r="RGI4" s="361"/>
      <c r="RGJ4" s="361"/>
      <c r="RGK4" s="361"/>
      <c r="RGL4" s="361"/>
      <c r="RGM4" s="361"/>
      <c r="RGN4" s="361"/>
      <c r="RGO4" s="361"/>
      <c r="RGP4" s="361"/>
      <c r="RGQ4" s="361"/>
      <c r="RGR4" s="361"/>
      <c r="RGS4" s="361"/>
      <c r="RGT4" s="361"/>
      <c r="RGU4" s="361"/>
      <c r="RGV4" s="361"/>
      <c r="RGW4" s="361"/>
      <c r="RGX4" s="361"/>
      <c r="RGY4" s="361"/>
      <c r="RGZ4" s="361"/>
      <c r="RHA4" s="361"/>
      <c r="RHB4" s="361"/>
      <c r="RHC4" s="361"/>
      <c r="RHD4" s="361"/>
      <c r="RHE4" s="361"/>
      <c r="RHF4" s="361"/>
      <c r="RHG4" s="361"/>
      <c r="RHH4" s="361"/>
      <c r="RHI4" s="361"/>
      <c r="RHJ4" s="361"/>
      <c r="RHK4" s="361"/>
      <c r="RHL4" s="361"/>
      <c r="RHM4" s="361"/>
      <c r="RHN4" s="361"/>
      <c r="RHO4" s="361"/>
      <c r="RHP4" s="361"/>
      <c r="RHQ4" s="361"/>
      <c r="RHR4" s="361"/>
      <c r="RHS4" s="361"/>
      <c r="RHT4" s="361"/>
      <c r="RHU4" s="361"/>
      <c r="RHV4" s="361"/>
      <c r="RHW4" s="361"/>
      <c r="RHX4" s="361"/>
      <c r="RHY4" s="361"/>
      <c r="RHZ4" s="361"/>
      <c r="RIA4" s="361"/>
      <c r="RIB4" s="361"/>
      <c r="RIC4" s="361"/>
      <c r="RID4" s="361"/>
      <c r="RIE4" s="361"/>
      <c r="RIF4" s="361"/>
      <c r="RIG4" s="361"/>
      <c r="RIH4" s="361"/>
      <c r="RII4" s="361"/>
      <c r="RIJ4" s="361"/>
      <c r="RIK4" s="361"/>
      <c r="RIL4" s="361"/>
      <c r="RIM4" s="361"/>
      <c r="RIN4" s="361"/>
      <c r="RIO4" s="361"/>
      <c r="RIP4" s="361"/>
      <c r="RIQ4" s="361"/>
      <c r="RIR4" s="361"/>
      <c r="RIS4" s="361"/>
      <c r="RIT4" s="361"/>
      <c r="RIU4" s="361"/>
      <c r="RIV4" s="361"/>
      <c r="RIW4" s="361"/>
      <c r="RIX4" s="361"/>
      <c r="RIY4" s="361"/>
      <c r="RIZ4" s="361"/>
      <c r="RJA4" s="361"/>
      <c r="RJB4" s="361"/>
      <c r="RJC4" s="361"/>
      <c r="RJD4" s="361"/>
      <c r="RJE4" s="361"/>
      <c r="RJF4" s="361"/>
      <c r="RJG4" s="361"/>
      <c r="RJH4" s="361"/>
      <c r="RJI4" s="361"/>
      <c r="RJJ4" s="361"/>
      <c r="RJK4" s="361"/>
      <c r="RJL4" s="361"/>
      <c r="RJM4" s="361"/>
      <c r="RJN4" s="361"/>
      <c r="RJO4" s="361"/>
      <c r="RJP4" s="361"/>
      <c r="RJQ4" s="361"/>
      <c r="RJR4" s="361"/>
      <c r="RJS4" s="361"/>
      <c r="RJT4" s="361"/>
      <c r="RJU4" s="361"/>
      <c r="RJV4" s="361"/>
      <c r="RJW4" s="361"/>
      <c r="RJX4" s="361"/>
      <c r="RJY4" s="361"/>
      <c r="RJZ4" s="361"/>
      <c r="RKA4" s="361"/>
      <c r="RKB4" s="361"/>
      <c r="RKC4" s="361"/>
      <c r="RKD4" s="361"/>
      <c r="RKE4" s="361"/>
      <c r="RKF4" s="361"/>
      <c r="RKG4" s="361"/>
      <c r="RKH4" s="361"/>
      <c r="RKI4" s="361"/>
      <c r="RKJ4" s="361"/>
      <c r="RKK4" s="361"/>
      <c r="RKL4" s="361"/>
      <c r="RKM4" s="361"/>
      <c r="RKN4" s="361"/>
      <c r="RKO4" s="361"/>
      <c r="RKP4" s="361"/>
      <c r="RKQ4" s="361"/>
      <c r="RKR4" s="361"/>
      <c r="RKS4" s="361"/>
      <c r="RKT4" s="361"/>
      <c r="RKU4" s="361"/>
      <c r="RKV4" s="361"/>
      <c r="RKW4" s="361"/>
      <c r="RKX4" s="361"/>
      <c r="RKY4" s="361"/>
      <c r="RKZ4" s="361"/>
      <c r="RLA4" s="361"/>
      <c r="RLB4" s="361"/>
      <c r="RLC4" s="361"/>
      <c r="RLD4" s="361"/>
      <c r="RLE4" s="361"/>
      <c r="RLF4" s="361"/>
      <c r="RLG4" s="361"/>
      <c r="RLH4" s="361"/>
      <c r="RLI4" s="361"/>
      <c r="RLJ4" s="361"/>
      <c r="RLK4" s="361"/>
      <c r="RLL4" s="361"/>
      <c r="RLM4" s="361"/>
      <c r="RLN4" s="361"/>
      <c r="RLO4" s="361"/>
      <c r="RLP4" s="361"/>
      <c r="RLQ4" s="361"/>
      <c r="RLR4" s="361"/>
      <c r="RLS4" s="361"/>
      <c r="RLT4" s="361"/>
      <c r="RLU4" s="361"/>
      <c r="RLV4" s="361"/>
      <c r="RLW4" s="361"/>
      <c r="RLX4" s="361"/>
      <c r="RLY4" s="361"/>
      <c r="RLZ4" s="361"/>
      <c r="RMA4" s="361"/>
      <c r="RMB4" s="361"/>
      <c r="RMC4" s="361"/>
      <c r="RMD4" s="361"/>
      <c r="RME4" s="361"/>
      <c r="RMF4" s="361"/>
      <c r="RMG4" s="361"/>
      <c r="RMH4" s="361"/>
      <c r="RMI4" s="361"/>
      <c r="RMJ4" s="361"/>
      <c r="RMK4" s="361"/>
      <c r="RML4" s="361"/>
      <c r="RMM4" s="361"/>
      <c r="RMN4" s="361"/>
      <c r="RMO4" s="361"/>
      <c r="RMP4" s="361"/>
      <c r="RMQ4" s="361"/>
      <c r="RMR4" s="361"/>
      <c r="RMS4" s="361"/>
      <c r="RMT4" s="361"/>
      <c r="RMU4" s="361"/>
      <c r="RMV4" s="361"/>
      <c r="RMW4" s="361"/>
      <c r="RMX4" s="361"/>
      <c r="RMY4" s="361"/>
      <c r="RMZ4" s="361"/>
      <c r="RNA4" s="361"/>
      <c r="RNB4" s="361"/>
      <c r="RNC4" s="361"/>
      <c r="RND4" s="361"/>
      <c r="RNE4" s="361"/>
      <c r="RNF4" s="361"/>
      <c r="RNG4" s="361"/>
      <c r="RNH4" s="361"/>
      <c r="RNI4" s="361"/>
      <c r="RNJ4" s="361"/>
      <c r="RNK4" s="361"/>
      <c r="RNL4" s="361"/>
      <c r="RNM4" s="361"/>
      <c r="RNN4" s="361"/>
      <c r="RNO4" s="361"/>
      <c r="RNP4" s="361"/>
      <c r="RNQ4" s="361"/>
      <c r="RNR4" s="361"/>
      <c r="RNS4" s="361"/>
      <c r="RNT4" s="361"/>
      <c r="RNU4" s="361"/>
      <c r="RNV4" s="361"/>
      <c r="RNW4" s="361"/>
      <c r="RNX4" s="361"/>
      <c r="RNY4" s="361"/>
      <c r="RNZ4" s="361"/>
      <c r="ROA4" s="361"/>
      <c r="ROB4" s="361"/>
      <c r="ROC4" s="361"/>
      <c r="ROD4" s="361"/>
      <c r="ROE4" s="361"/>
      <c r="ROF4" s="361"/>
      <c r="ROG4" s="361"/>
      <c r="ROH4" s="361"/>
      <c r="ROI4" s="361"/>
      <c r="ROJ4" s="361"/>
      <c r="ROK4" s="361"/>
      <c r="ROL4" s="361"/>
      <c r="ROM4" s="361"/>
      <c r="RON4" s="361"/>
      <c r="ROO4" s="361"/>
      <c r="ROP4" s="361"/>
      <c r="ROQ4" s="361"/>
      <c r="ROR4" s="361"/>
      <c r="ROS4" s="361"/>
      <c r="ROT4" s="361"/>
      <c r="ROU4" s="361"/>
      <c r="ROV4" s="361"/>
      <c r="ROW4" s="361"/>
      <c r="ROX4" s="361"/>
      <c r="ROY4" s="361"/>
      <c r="ROZ4" s="361"/>
      <c r="RPA4" s="361"/>
      <c r="RPB4" s="361"/>
      <c r="RPC4" s="361"/>
      <c r="RPD4" s="361"/>
      <c r="RPE4" s="361"/>
      <c r="RPF4" s="361"/>
      <c r="RPG4" s="361"/>
      <c r="RPH4" s="361"/>
      <c r="RPI4" s="361"/>
      <c r="RPJ4" s="361"/>
      <c r="RPK4" s="361"/>
      <c r="RPL4" s="361"/>
      <c r="RPM4" s="361"/>
      <c r="RPN4" s="361"/>
      <c r="RPO4" s="361"/>
      <c r="RPP4" s="361"/>
      <c r="RPQ4" s="361"/>
      <c r="RPR4" s="361"/>
      <c r="RPS4" s="361"/>
      <c r="RPT4" s="361"/>
      <c r="RPU4" s="361"/>
      <c r="RPV4" s="361"/>
      <c r="RPW4" s="361"/>
      <c r="RPX4" s="361"/>
      <c r="RPY4" s="361"/>
      <c r="RPZ4" s="361"/>
      <c r="RQA4" s="361"/>
      <c r="RQB4" s="361"/>
      <c r="RQC4" s="361"/>
      <c r="RQD4" s="361"/>
      <c r="RQE4" s="361"/>
      <c r="RQF4" s="361"/>
      <c r="RQG4" s="361"/>
      <c r="RQH4" s="361"/>
      <c r="RQI4" s="361"/>
      <c r="RQJ4" s="361"/>
      <c r="RQK4" s="361"/>
      <c r="RQL4" s="361"/>
      <c r="RQM4" s="361"/>
      <c r="RQN4" s="361"/>
      <c r="RQO4" s="361"/>
      <c r="RQP4" s="361"/>
      <c r="RQQ4" s="361"/>
      <c r="RQR4" s="361"/>
      <c r="RQS4" s="361"/>
      <c r="RQT4" s="361"/>
      <c r="RQU4" s="361"/>
      <c r="RQV4" s="361"/>
      <c r="RQW4" s="361"/>
      <c r="RQX4" s="361"/>
      <c r="RQY4" s="361"/>
      <c r="RQZ4" s="361"/>
      <c r="RRA4" s="361"/>
      <c r="RRB4" s="361"/>
      <c r="RRC4" s="361"/>
      <c r="RRD4" s="361"/>
      <c r="RRE4" s="361"/>
      <c r="RRF4" s="361"/>
      <c r="RRG4" s="361"/>
      <c r="RRH4" s="361"/>
      <c r="RRI4" s="361"/>
      <c r="RRJ4" s="361"/>
      <c r="RRK4" s="361"/>
      <c r="RRL4" s="361"/>
      <c r="RRM4" s="361"/>
      <c r="RRN4" s="361"/>
      <c r="RRO4" s="361"/>
      <c r="RRP4" s="361"/>
      <c r="RRQ4" s="361"/>
      <c r="RRR4" s="361"/>
      <c r="RRS4" s="361"/>
      <c r="RRT4" s="361"/>
      <c r="RRU4" s="361"/>
      <c r="RRV4" s="361"/>
      <c r="RRW4" s="361"/>
      <c r="RRX4" s="361"/>
      <c r="RRY4" s="361"/>
      <c r="RRZ4" s="361"/>
      <c r="RSA4" s="361"/>
      <c r="RSB4" s="361"/>
      <c r="RSC4" s="361"/>
      <c r="RSD4" s="361"/>
      <c r="RSE4" s="361"/>
      <c r="RSF4" s="361"/>
      <c r="RSG4" s="361"/>
      <c r="RSH4" s="361"/>
      <c r="RSI4" s="361"/>
      <c r="RSJ4" s="361"/>
      <c r="RSK4" s="361"/>
      <c r="RSL4" s="361"/>
      <c r="RSM4" s="361"/>
      <c r="RSN4" s="361"/>
      <c r="RSO4" s="361"/>
      <c r="RSP4" s="361"/>
      <c r="RSQ4" s="361"/>
      <c r="RSR4" s="361"/>
      <c r="RSS4" s="361"/>
      <c r="RST4" s="361"/>
      <c r="RSU4" s="361"/>
      <c r="RSV4" s="361"/>
      <c r="RSW4" s="361"/>
      <c r="RSX4" s="361"/>
      <c r="RSY4" s="361"/>
      <c r="RSZ4" s="361"/>
      <c r="RTA4" s="361"/>
      <c r="RTB4" s="361"/>
      <c r="RTC4" s="361"/>
      <c r="RTD4" s="361"/>
      <c r="RTE4" s="361"/>
      <c r="RTF4" s="361"/>
      <c r="RTG4" s="361"/>
      <c r="RTH4" s="361"/>
      <c r="RTI4" s="361"/>
      <c r="RTJ4" s="361"/>
      <c r="RTK4" s="361"/>
      <c r="RTL4" s="361"/>
      <c r="RTM4" s="361"/>
      <c r="RTN4" s="361"/>
      <c r="RTO4" s="361"/>
      <c r="RTP4" s="361"/>
      <c r="RTQ4" s="361"/>
      <c r="RTR4" s="361"/>
      <c r="RTS4" s="361"/>
      <c r="RTT4" s="361"/>
      <c r="RTU4" s="361"/>
      <c r="RTV4" s="361"/>
      <c r="RTW4" s="361"/>
      <c r="RTX4" s="361"/>
      <c r="RTY4" s="361"/>
      <c r="RTZ4" s="361"/>
      <c r="RUA4" s="361"/>
      <c r="RUB4" s="361"/>
      <c r="RUC4" s="361"/>
      <c r="RUD4" s="361"/>
      <c r="RUE4" s="361"/>
      <c r="RUF4" s="361"/>
      <c r="RUG4" s="361"/>
      <c r="RUH4" s="361"/>
      <c r="RUI4" s="361"/>
      <c r="RUJ4" s="361"/>
      <c r="RUK4" s="361"/>
      <c r="RUL4" s="361"/>
      <c r="RUM4" s="361"/>
      <c r="RUN4" s="361"/>
      <c r="RUO4" s="361"/>
      <c r="RUP4" s="361"/>
      <c r="RUQ4" s="361"/>
      <c r="RUR4" s="361"/>
      <c r="RUS4" s="361"/>
      <c r="RUT4" s="361"/>
      <c r="RUU4" s="361"/>
      <c r="RUV4" s="361"/>
      <c r="RUW4" s="361"/>
      <c r="RUX4" s="361"/>
      <c r="RUY4" s="361"/>
      <c r="RUZ4" s="361"/>
      <c r="RVA4" s="361"/>
      <c r="RVB4" s="361"/>
      <c r="RVC4" s="361"/>
      <c r="RVD4" s="361"/>
      <c r="RVE4" s="361"/>
      <c r="RVF4" s="361"/>
      <c r="RVG4" s="361"/>
      <c r="RVH4" s="361"/>
      <c r="RVI4" s="361"/>
      <c r="RVJ4" s="361"/>
      <c r="RVK4" s="361"/>
      <c r="RVL4" s="361"/>
      <c r="RVM4" s="361"/>
      <c r="RVN4" s="361"/>
      <c r="RVO4" s="361"/>
      <c r="RVP4" s="361"/>
      <c r="RVQ4" s="361"/>
      <c r="RVR4" s="361"/>
      <c r="RVS4" s="361"/>
      <c r="RVT4" s="361"/>
      <c r="RVU4" s="361"/>
      <c r="RVV4" s="361"/>
      <c r="RVW4" s="361"/>
      <c r="RVX4" s="361"/>
      <c r="RVY4" s="361"/>
      <c r="RVZ4" s="361"/>
      <c r="RWA4" s="361"/>
      <c r="RWB4" s="361"/>
      <c r="RWC4" s="361"/>
      <c r="RWD4" s="361"/>
      <c r="RWE4" s="361"/>
      <c r="RWF4" s="361"/>
      <c r="RWG4" s="361"/>
      <c r="RWH4" s="361"/>
      <c r="RWI4" s="361"/>
      <c r="RWJ4" s="361"/>
      <c r="RWK4" s="361"/>
      <c r="RWL4" s="361"/>
      <c r="RWM4" s="361"/>
      <c r="RWN4" s="361"/>
      <c r="RWO4" s="361"/>
      <c r="RWP4" s="361"/>
      <c r="RWQ4" s="361"/>
      <c r="RWR4" s="361"/>
      <c r="RWS4" s="361"/>
      <c r="RWT4" s="361"/>
      <c r="RWU4" s="361"/>
      <c r="RWV4" s="361"/>
      <c r="RWW4" s="361"/>
      <c r="RWX4" s="361"/>
      <c r="RWY4" s="361"/>
      <c r="RWZ4" s="361"/>
      <c r="RXA4" s="361"/>
      <c r="RXB4" s="361"/>
      <c r="RXC4" s="361"/>
      <c r="RXD4" s="361"/>
      <c r="RXE4" s="361"/>
      <c r="RXF4" s="361"/>
      <c r="RXG4" s="361"/>
      <c r="RXH4" s="361"/>
      <c r="RXI4" s="361"/>
      <c r="RXJ4" s="361"/>
      <c r="RXK4" s="361"/>
      <c r="RXL4" s="361"/>
      <c r="RXM4" s="361"/>
      <c r="RXN4" s="361"/>
      <c r="RXO4" s="361"/>
      <c r="RXP4" s="361"/>
      <c r="RXQ4" s="361"/>
      <c r="RXR4" s="361"/>
      <c r="RXS4" s="361"/>
      <c r="RXT4" s="361"/>
      <c r="RXU4" s="361"/>
      <c r="RXV4" s="361"/>
      <c r="RXW4" s="361"/>
      <c r="RXX4" s="361"/>
      <c r="RXY4" s="361"/>
      <c r="RXZ4" s="361"/>
      <c r="RYA4" s="361"/>
      <c r="RYB4" s="361"/>
      <c r="RYC4" s="361"/>
      <c r="RYD4" s="361"/>
      <c r="RYE4" s="361"/>
      <c r="RYF4" s="361"/>
      <c r="RYG4" s="361"/>
      <c r="RYH4" s="361"/>
      <c r="RYI4" s="361"/>
      <c r="RYJ4" s="361"/>
      <c r="RYK4" s="361"/>
      <c r="RYL4" s="361"/>
      <c r="RYM4" s="361"/>
      <c r="RYN4" s="361"/>
      <c r="RYO4" s="361"/>
      <c r="RYP4" s="361"/>
      <c r="RYQ4" s="361"/>
      <c r="RYR4" s="361"/>
      <c r="RYS4" s="361"/>
      <c r="RYT4" s="361"/>
      <c r="RYU4" s="361"/>
      <c r="RYV4" s="361"/>
      <c r="RYW4" s="361"/>
      <c r="RYX4" s="361"/>
      <c r="RYY4" s="361"/>
      <c r="RYZ4" s="361"/>
      <c r="RZA4" s="361"/>
      <c r="RZB4" s="361"/>
      <c r="RZC4" s="361"/>
      <c r="RZD4" s="361"/>
      <c r="RZE4" s="361"/>
      <c r="RZF4" s="361"/>
      <c r="RZG4" s="361"/>
      <c r="RZH4" s="361"/>
      <c r="RZI4" s="361"/>
      <c r="RZJ4" s="361"/>
      <c r="RZK4" s="361"/>
      <c r="RZL4" s="361"/>
      <c r="RZM4" s="361"/>
      <c r="RZN4" s="361"/>
      <c r="RZO4" s="361"/>
      <c r="RZP4" s="361"/>
      <c r="RZQ4" s="361"/>
      <c r="RZR4" s="361"/>
      <c r="RZS4" s="361"/>
      <c r="RZT4" s="361"/>
      <c r="RZU4" s="361"/>
      <c r="RZV4" s="361"/>
      <c r="RZW4" s="361"/>
      <c r="RZX4" s="361"/>
      <c r="RZY4" s="361"/>
      <c r="RZZ4" s="361"/>
      <c r="SAA4" s="361"/>
      <c r="SAB4" s="361"/>
      <c r="SAC4" s="361"/>
      <c r="SAD4" s="361"/>
      <c r="SAE4" s="361"/>
      <c r="SAF4" s="361"/>
      <c r="SAG4" s="361"/>
      <c r="SAH4" s="361"/>
      <c r="SAI4" s="361"/>
      <c r="SAJ4" s="361"/>
      <c r="SAK4" s="361"/>
      <c r="SAL4" s="361"/>
      <c r="SAM4" s="361"/>
      <c r="SAN4" s="361"/>
      <c r="SAO4" s="361"/>
      <c r="SAP4" s="361"/>
      <c r="SAQ4" s="361"/>
      <c r="SAR4" s="361"/>
      <c r="SAS4" s="361"/>
      <c r="SAT4" s="361"/>
      <c r="SAU4" s="361"/>
      <c r="SAV4" s="361"/>
      <c r="SAW4" s="361"/>
      <c r="SAX4" s="361"/>
      <c r="SAY4" s="361"/>
      <c r="SAZ4" s="361"/>
      <c r="SBA4" s="361"/>
      <c r="SBB4" s="361"/>
      <c r="SBC4" s="361"/>
      <c r="SBD4" s="361"/>
      <c r="SBE4" s="361"/>
      <c r="SBF4" s="361"/>
      <c r="SBG4" s="361"/>
      <c r="SBH4" s="361"/>
      <c r="SBI4" s="361"/>
      <c r="SBJ4" s="361"/>
      <c r="SBK4" s="361"/>
      <c r="SBL4" s="361"/>
      <c r="SBM4" s="361"/>
      <c r="SBN4" s="361"/>
      <c r="SBO4" s="361"/>
      <c r="SBP4" s="361"/>
      <c r="SBQ4" s="361"/>
      <c r="SBR4" s="361"/>
      <c r="SBS4" s="361"/>
      <c r="SBT4" s="361"/>
      <c r="SBU4" s="361"/>
      <c r="SBV4" s="361"/>
      <c r="SBW4" s="361"/>
      <c r="SBX4" s="361"/>
      <c r="SBY4" s="361"/>
      <c r="SBZ4" s="361"/>
      <c r="SCA4" s="361"/>
      <c r="SCB4" s="361"/>
      <c r="SCC4" s="361"/>
      <c r="SCD4" s="361"/>
      <c r="SCE4" s="361"/>
      <c r="SCF4" s="361"/>
      <c r="SCG4" s="361"/>
      <c r="SCH4" s="361"/>
      <c r="SCI4" s="361"/>
      <c r="SCJ4" s="361"/>
      <c r="SCK4" s="361"/>
      <c r="SCL4" s="361"/>
      <c r="SCM4" s="361"/>
      <c r="SCN4" s="361"/>
      <c r="SCO4" s="361"/>
      <c r="SCP4" s="361"/>
      <c r="SCQ4" s="361"/>
      <c r="SCR4" s="361"/>
      <c r="SCS4" s="361"/>
      <c r="SCT4" s="361"/>
      <c r="SCU4" s="361"/>
      <c r="SCV4" s="361"/>
      <c r="SCW4" s="361"/>
      <c r="SCX4" s="361"/>
      <c r="SCY4" s="361"/>
      <c r="SCZ4" s="361"/>
      <c r="SDA4" s="361"/>
      <c r="SDB4" s="361"/>
      <c r="SDC4" s="361"/>
      <c r="SDD4" s="361"/>
      <c r="SDE4" s="361"/>
      <c r="SDF4" s="361"/>
      <c r="SDG4" s="361"/>
      <c r="SDH4" s="361"/>
      <c r="SDI4" s="361"/>
      <c r="SDJ4" s="361"/>
      <c r="SDK4" s="361"/>
      <c r="SDL4" s="361"/>
      <c r="SDM4" s="361"/>
      <c r="SDN4" s="361"/>
      <c r="SDO4" s="361"/>
      <c r="SDP4" s="361"/>
      <c r="SDQ4" s="361"/>
      <c r="SDR4" s="361"/>
      <c r="SDS4" s="361"/>
      <c r="SDT4" s="361"/>
      <c r="SDU4" s="361"/>
      <c r="SDV4" s="361"/>
      <c r="SDW4" s="361"/>
      <c r="SDX4" s="361"/>
      <c r="SDY4" s="361"/>
      <c r="SDZ4" s="361"/>
      <c r="SEA4" s="361"/>
      <c r="SEB4" s="361"/>
      <c r="SEC4" s="361"/>
      <c r="SED4" s="361"/>
      <c r="SEE4" s="361"/>
      <c r="SEF4" s="361"/>
      <c r="SEG4" s="361"/>
      <c r="SEH4" s="361"/>
      <c r="SEI4" s="361"/>
      <c r="SEJ4" s="361"/>
      <c r="SEK4" s="361"/>
      <c r="SEL4" s="361"/>
      <c r="SEM4" s="361"/>
      <c r="SEN4" s="361"/>
      <c r="SEO4" s="361"/>
      <c r="SEP4" s="361"/>
      <c r="SEQ4" s="361"/>
      <c r="SER4" s="361"/>
      <c r="SES4" s="361"/>
      <c r="SET4" s="361"/>
      <c r="SEU4" s="361"/>
      <c r="SEV4" s="361"/>
      <c r="SEW4" s="361"/>
      <c r="SEX4" s="361"/>
      <c r="SEY4" s="361"/>
      <c r="SEZ4" s="361"/>
      <c r="SFA4" s="361"/>
      <c r="SFB4" s="361"/>
      <c r="SFC4" s="361"/>
      <c r="SFD4" s="361"/>
      <c r="SFE4" s="361"/>
      <c r="SFF4" s="361"/>
      <c r="SFG4" s="361"/>
      <c r="SFH4" s="361"/>
      <c r="SFI4" s="361"/>
      <c r="SFJ4" s="361"/>
      <c r="SFK4" s="361"/>
      <c r="SFL4" s="361"/>
      <c r="SFM4" s="361"/>
      <c r="SFN4" s="361"/>
      <c r="SFO4" s="361"/>
      <c r="SFP4" s="361"/>
      <c r="SFQ4" s="361"/>
      <c r="SFR4" s="361"/>
      <c r="SFS4" s="361"/>
      <c r="SFT4" s="361"/>
      <c r="SFU4" s="361"/>
      <c r="SFV4" s="361"/>
      <c r="SFW4" s="361"/>
      <c r="SFX4" s="361"/>
      <c r="SFY4" s="361"/>
      <c r="SFZ4" s="361"/>
      <c r="SGA4" s="361"/>
      <c r="SGB4" s="361"/>
      <c r="SGC4" s="361"/>
      <c r="SGD4" s="361"/>
      <c r="SGE4" s="361"/>
      <c r="SGF4" s="361"/>
      <c r="SGG4" s="361"/>
      <c r="SGH4" s="361"/>
      <c r="SGI4" s="361"/>
      <c r="SGJ4" s="361"/>
      <c r="SGK4" s="361"/>
      <c r="SGL4" s="361"/>
      <c r="SGM4" s="361"/>
      <c r="SGN4" s="361"/>
      <c r="SGO4" s="361"/>
      <c r="SGP4" s="361"/>
      <c r="SGQ4" s="361"/>
      <c r="SGR4" s="361"/>
      <c r="SGS4" s="361"/>
      <c r="SGT4" s="361"/>
      <c r="SGU4" s="361"/>
      <c r="SGV4" s="361"/>
      <c r="SGW4" s="361"/>
      <c r="SGX4" s="361"/>
      <c r="SGY4" s="361"/>
      <c r="SGZ4" s="361"/>
      <c r="SHA4" s="361"/>
      <c r="SHB4" s="361"/>
      <c r="SHC4" s="361"/>
      <c r="SHD4" s="361"/>
      <c r="SHE4" s="361"/>
      <c r="SHF4" s="361"/>
      <c r="SHG4" s="361"/>
      <c r="SHH4" s="361"/>
      <c r="SHI4" s="361"/>
      <c r="SHJ4" s="361"/>
      <c r="SHK4" s="361"/>
      <c r="SHL4" s="361"/>
      <c r="SHM4" s="361"/>
      <c r="SHN4" s="361"/>
      <c r="SHO4" s="361"/>
      <c r="SHP4" s="361"/>
      <c r="SHQ4" s="361"/>
      <c r="SHR4" s="361"/>
      <c r="SHS4" s="361"/>
      <c r="SHT4" s="361"/>
      <c r="SHU4" s="361"/>
      <c r="SHV4" s="361"/>
      <c r="SHW4" s="361"/>
      <c r="SHX4" s="361"/>
      <c r="SHY4" s="361"/>
      <c r="SHZ4" s="361"/>
      <c r="SIA4" s="361"/>
      <c r="SIB4" s="361"/>
      <c r="SIC4" s="361"/>
      <c r="SID4" s="361"/>
      <c r="SIE4" s="361"/>
      <c r="SIF4" s="361"/>
      <c r="SIG4" s="361"/>
      <c r="SIH4" s="361"/>
      <c r="SII4" s="361"/>
      <c r="SIJ4" s="361"/>
      <c r="SIK4" s="361"/>
      <c r="SIL4" s="361"/>
      <c r="SIM4" s="361"/>
      <c r="SIN4" s="361"/>
      <c r="SIO4" s="361"/>
      <c r="SIP4" s="361"/>
      <c r="SIQ4" s="361"/>
      <c r="SIR4" s="361"/>
      <c r="SIS4" s="361"/>
      <c r="SIT4" s="361"/>
      <c r="SIU4" s="361"/>
      <c r="SIV4" s="361"/>
      <c r="SIW4" s="361"/>
      <c r="SIX4" s="361"/>
      <c r="SIY4" s="361"/>
      <c r="SIZ4" s="361"/>
      <c r="SJA4" s="361"/>
      <c r="SJB4" s="361"/>
      <c r="SJC4" s="361"/>
      <c r="SJD4" s="361"/>
      <c r="SJE4" s="361"/>
      <c r="SJF4" s="361"/>
      <c r="SJG4" s="361"/>
      <c r="SJH4" s="361"/>
      <c r="SJI4" s="361"/>
      <c r="SJJ4" s="361"/>
      <c r="SJK4" s="361"/>
      <c r="SJL4" s="361"/>
      <c r="SJM4" s="361"/>
      <c r="SJN4" s="361"/>
      <c r="SJO4" s="361"/>
      <c r="SJP4" s="361"/>
      <c r="SJQ4" s="361"/>
      <c r="SJR4" s="361"/>
      <c r="SJS4" s="361"/>
      <c r="SJT4" s="361"/>
      <c r="SJU4" s="361"/>
      <c r="SJV4" s="361"/>
      <c r="SJW4" s="361"/>
      <c r="SJX4" s="361"/>
      <c r="SJY4" s="361"/>
      <c r="SJZ4" s="361"/>
      <c r="SKA4" s="361"/>
      <c r="SKB4" s="361"/>
      <c r="SKC4" s="361"/>
      <c r="SKD4" s="361"/>
      <c r="SKE4" s="361"/>
      <c r="SKF4" s="361"/>
      <c r="SKG4" s="361"/>
      <c r="SKH4" s="361"/>
      <c r="SKI4" s="361"/>
      <c r="SKJ4" s="361"/>
      <c r="SKK4" s="361"/>
      <c r="SKL4" s="361"/>
      <c r="SKM4" s="361"/>
      <c r="SKN4" s="361"/>
      <c r="SKO4" s="361"/>
      <c r="SKP4" s="361"/>
      <c r="SKQ4" s="361"/>
      <c r="SKR4" s="361"/>
      <c r="SKS4" s="361"/>
      <c r="SKT4" s="361"/>
      <c r="SKU4" s="361"/>
      <c r="SKV4" s="361"/>
      <c r="SKW4" s="361"/>
      <c r="SKX4" s="361"/>
      <c r="SKY4" s="361"/>
      <c r="SKZ4" s="361"/>
      <c r="SLA4" s="361"/>
      <c r="SLB4" s="361"/>
      <c r="SLC4" s="361"/>
      <c r="SLD4" s="361"/>
      <c r="SLE4" s="361"/>
      <c r="SLF4" s="361"/>
      <c r="SLG4" s="361"/>
      <c r="SLH4" s="361"/>
      <c r="SLI4" s="361"/>
      <c r="SLJ4" s="361"/>
      <c r="SLK4" s="361"/>
      <c r="SLL4" s="361"/>
      <c r="SLM4" s="361"/>
      <c r="SLN4" s="361"/>
      <c r="SLO4" s="361"/>
      <c r="SLP4" s="361"/>
      <c r="SLQ4" s="361"/>
      <c r="SLR4" s="361"/>
      <c r="SLS4" s="361"/>
      <c r="SLT4" s="361"/>
      <c r="SLU4" s="361"/>
      <c r="SLV4" s="361"/>
      <c r="SLW4" s="361"/>
      <c r="SLX4" s="361"/>
      <c r="SLY4" s="361"/>
      <c r="SLZ4" s="361"/>
      <c r="SMA4" s="361"/>
      <c r="SMB4" s="361"/>
      <c r="SMC4" s="361"/>
      <c r="SMD4" s="361"/>
      <c r="SME4" s="361"/>
      <c r="SMF4" s="361"/>
      <c r="SMG4" s="361"/>
      <c r="SMH4" s="361"/>
      <c r="SMI4" s="361"/>
      <c r="SMJ4" s="361"/>
      <c r="SMK4" s="361"/>
      <c r="SML4" s="361"/>
      <c r="SMM4" s="361"/>
      <c r="SMN4" s="361"/>
      <c r="SMO4" s="361"/>
      <c r="SMP4" s="361"/>
      <c r="SMQ4" s="361"/>
      <c r="SMR4" s="361"/>
      <c r="SMS4" s="361"/>
      <c r="SMT4" s="361"/>
      <c r="SMU4" s="361"/>
      <c r="SMV4" s="361"/>
      <c r="SMW4" s="361"/>
      <c r="SMX4" s="361"/>
      <c r="SMY4" s="361"/>
      <c r="SMZ4" s="361"/>
      <c r="SNA4" s="361"/>
      <c r="SNB4" s="361"/>
      <c r="SNC4" s="361"/>
      <c r="SND4" s="361"/>
      <c r="SNE4" s="361"/>
      <c r="SNF4" s="361"/>
      <c r="SNG4" s="361"/>
      <c r="SNH4" s="361"/>
      <c r="SNI4" s="361"/>
      <c r="SNJ4" s="361"/>
      <c r="SNK4" s="361"/>
      <c r="SNL4" s="361"/>
      <c r="SNM4" s="361"/>
      <c r="SNN4" s="361"/>
      <c r="SNO4" s="361"/>
      <c r="SNP4" s="361"/>
      <c r="SNQ4" s="361"/>
      <c r="SNR4" s="361"/>
      <c r="SNS4" s="361"/>
      <c r="SNT4" s="361"/>
      <c r="SNU4" s="361"/>
      <c r="SNV4" s="361"/>
      <c r="SNW4" s="361"/>
      <c r="SNX4" s="361"/>
      <c r="SNY4" s="361"/>
      <c r="SNZ4" s="361"/>
      <c r="SOA4" s="361"/>
      <c r="SOB4" s="361"/>
      <c r="SOC4" s="361"/>
      <c r="SOD4" s="361"/>
      <c r="SOE4" s="361"/>
      <c r="SOF4" s="361"/>
      <c r="SOG4" s="361"/>
      <c r="SOH4" s="361"/>
      <c r="SOI4" s="361"/>
      <c r="SOJ4" s="361"/>
      <c r="SOK4" s="361"/>
      <c r="SOL4" s="361"/>
      <c r="SOM4" s="361"/>
      <c r="SON4" s="361"/>
      <c r="SOO4" s="361"/>
      <c r="SOP4" s="361"/>
      <c r="SOQ4" s="361"/>
      <c r="SOR4" s="361"/>
      <c r="SOS4" s="361"/>
      <c r="SOT4" s="361"/>
      <c r="SOU4" s="361"/>
      <c r="SOV4" s="361"/>
      <c r="SOW4" s="361"/>
      <c r="SOX4" s="361"/>
      <c r="SOY4" s="361"/>
      <c r="SOZ4" s="361"/>
      <c r="SPA4" s="361"/>
      <c r="SPB4" s="361"/>
      <c r="SPC4" s="361"/>
      <c r="SPD4" s="361"/>
      <c r="SPE4" s="361"/>
      <c r="SPF4" s="361"/>
      <c r="SPG4" s="361"/>
      <c r="SPH4" s="361"/>
      <c r="SPI4" s="361"/>
      <c r="SPJ4" s="361"/>
      <c r="SPK4" s="361"/>
      <c r="SPL4" s="361"/>
      <c r="SPM4" s="361"/>
      <c r="SPN4" s="361"/>
      <c r="SPO4" s="361"/>
      <c r="SPP4" s="361"/>
      <c r="SPQ4" s="361"/>
      <c r="SPR4" s="361"/>
      <c r="SPS4" s="361"/>
      <c r="SPT4" s="361"/>
      <c r="SPU4" s="361"/>
      <c r="SPV4" s="361"/>
      <c r="SPW4" s="361"/>
      <c r="SPX4" s="361"/>
      <c r="SPY4" s="361"/>
      <c r="SPZ4" s="361"/>
      <c r="SQA4" s="361"/>
      <c r="SQB4" s="361"/>
      <c r="SQC4" s="361"/>
      <c r="SQD4" s="361"/>
      <c r="SQE4" s="361"/>
      <c r="SQF4" s="361"/>
      <c r="SQG4" s="361"/>
      <c r="SQH4" s="361"/>
      <c r="SQI4" s="361"/>
      <c r="SQJ4" s="361"/>
      <c r="SQK4" s="361"/>
      <c r="SQL4" s="361"/>
      <c r="SQM4" s="361"/>
      <c r="SQN4" s="361"/>
      <c r="SQO4" s="361"/>
      <c r="SQP4" s="361"/>
      <c r="SQQ4" s="361"/>
      <c r="SQR4" s="361"/>
      <c r="SQS4" s="361"/>
      <c r="SQT4" s="361"/>
      <c r="SQU4" s="361"/>
      <c r="SQV4" s="361"/>
      <c r="SQW4" s="361"/>
      <c r="SQX4" s="361"/>
      <c r="SQY4" s="361"/>
      <c r="SQZ4" s="361"/>
      <c r="SRA4" s="361"/>
      <c r="SRB4" s="361"/>
      <c r="SRC4" s="361"/>
      <c r="SRD4" s="361"/>
      <c r="SRE4" s="361"/>
      <c r="SRF4" s="361"/>
      <c r="SRG4" s="361"/>
      <c r="SRH4" s="361"/>
      <c r="SRI4" s="361"/>
      <c r="SRJ4" s="361"/>
      <c r="SRK4" s="361"/>
      <c r="SRL4" s="361"/>
      <c r="SRM4" s="361"/>
      <c r="SRN4" s="361"/>
      <c r="SRO4" s="361"/>
      <c r="SRP4" s="361"/>
      <c r="SRQ4" s="361"/>
      <c r="SRR4" s="361"/>
      <c r="SRS4" s="361"/>
      <c r="SRT4" s="361"/>
      <c r="SRU4" s="361"/>
      <c r="SRV4" s="361"/>
      <c r="SRW4" s="361"/>
      <c r="SRX4" s="361"/>
      <c r="SRY4" s="361"/>
      <c r="SRZ4" s="361"/>
      <c r="SSA4" s="361"/>
      <c r="SSB4" s="361"/>
      <c r="SSC4" s="361"/>
      <c r="SSD4" s="361"/>
      <c r="SSE4" s="361"/>
      <c r="SSF4" s="361"/>
      <c r="SSG4" s="361"/>
      <c r="SSH4" s="361"/>
      <c r="SSI4" s="361"/>
      <c r="SSJ4" s="361"/>
      <c r="SSK4" s="361"/>
      <c r="SSL4" s="361"/>
      <c r="SSM4" s="361"/>
      <c r="SSN4" s="361"/>
      <c r="SSO4" s="361"/>
      <c r="SSP4" s="361"/>
      <c r="SSQ4" s="361"/>
      <c r="SSR4" s="361"/>
      <c r="SSS4" s="361"/>
      <c r="SST4" s="361"/>
      <c r="SSU4" s="361"/>
      <c r="SSV4" s="361"/>
      <c r="SSW4" s="361"/>
      <c r="SSX4" s="361"/>
      <c r="SSY4" s="361"/>
      <c r="SSZ4" s="361"/>
      <c r="STA4" s="361"/>
      <c r="STB4" s="361"/>
      <c r="STC4" s="361"/>
      <c r="STD4" s="361"/>
      <c r="STE4" s="361"/>
      <c r="STF4" s="361"/>
      <c r="STG4" s="361"/>
      <c r="STH4" s="361"/>
      <c r="STI4" s="361"/>
      <c r="STJ4" s="361"/>
      <c r="STK4" s="361"/>
      <c r="STL4" s="361"/>
      <c r="STM4" s="361"/>
      <c r="STN4" s="361"/>
      <c r="STO4" s="361"/>
      <c r="STP4" s="361"/>
      <c r="STQ4" s="361"/>
      <c r="STR4" s="361"/>
      <c r="STS4" s="361"/>
      <c r="STT4" s="361"/>
      <c r="STU4" s="361"/>
      <c r="STV4" s="361"/>
      <c r="STW4" s="361"/>
      <c r="STX4" s="361"/>
      <c r="STY4" s="361"/>
      <c r="STZ4" s="361"/>
      <c r="SUA4" s="361"/>
      <c r="SUB4" s="361"/>
      <c r="SUC4" s="361"/>
      <c r="SUD4" s="361"/>
      <c r="SUE4" s="361"/>
      <c r="SUF4" s="361"/>
      <c r="SUG4" s="361"/>
      <c r="SUH4" s="361"/>
      <c r="SUI4" s="361"/>
      <c r="SUJ4" s="361"/>
      <c r="SUK4" s="361"/>
      <c r="SUL4" s="361"/>
      <c r="SUM4" s="361"/>
      <c r="SUN4" s="361"/>
      <c r="SUO4" s="361"/>
      <c r="SUP4" s="361"/>
      <c r="SUQ4" s="361"/>
      <c r="SUR4" s="361"/>
      <c r="SUS4" s="361"/>
      <c r="SUT4" s="361"/>
      <c r="SUU4" s="361"/>
      <c r="SUV4" s="361"/>
      <c r="SUW4" s="361"/>
      <c r="SUX4" s="361"/>
      <c r="SUY4" s="361"/>
      <c r="SUZ4" s="361"/>
      <c r="SVA4" s="361"/>
      <c r="SVB4" s="361"/>
      <c r="SVC4" s="361"/>
      <c r="SVD4" s="361"/>
      <c r="SVE4" s="361"/>
      <c r="SVF4" s="361"/>
      <c r="SVG4" s="361"/>
      <c r="SVH4" s="361"/>
      <c r="SVI4" s="361"/>
      <c r="SVJ4" s="361"/>
      <c r="SVK4" s="361"/>
      <c r="SVL4" s="361"/>
      <c r="SVM4" s="361"/>
      <c r="SVN4" s="361"/>
      <c r="SVO4" s="361"/>
      <c r="SVP4" s="361"/>
      <c r="SVQ4" s="361"/>
      <c r="SVR4" s="361"/>
      <c r="SVS4" s="361"/>
      <c r="SVT4" s="361"/>
      <c r="SVU4" s="361"/>
      <c r="SVV4" s="361"/>
      <c r="SVW4" s="361"/>
      <c r="SVX4" s="361"/>
      <c r="SVY4" s="361"/>
      <c r="SVZ4" s="361"/>
      <c r="SWA4" s="361"/>
      <c r="SWB4" s="361"/>
      <c r="SWC4" s="361"/>
      <c r="SWD4" s="361"/>
      <c r="SWE4" s="361"/>
      <c r="SWF4" s="361"/>
      <c r="SWG4" s="361"/>
      <c r="SWH4" s="361"/>
      <c r="SWI4" s="361"/>
      <c r="SWJ4" s="361"/>
      <c r="SWK4" s="361"/>
      <c r="SWL4" s="361"/>
      <c r="SWM4" s="361"/>
      <c r="SWN4" s="361"/>
      <c r="SWO4" s="361"/>
      <c r="SWP4" s="361"/>
      <c r="SWQ4" s="361"/>
      <c r="SWR4" s="361"/>
      <c r="SWS4" s="361"/>
      <c r="SWT4" s="361"/>
      <c r="SWU4" s="361"/>
      <c r="SWV4" s="361"/>
      <c r="SWW4" s="361"/>
      <c r="SWX4" s="361"/>
      <c r="SWY4" s="361"/>
      <c r="SWZ4" s="361"/>
      <c r="SXA4" s="361"/>
      <c r="SXB4" s="361"/>
      <c r="SXC4" s="361"/>
      <c r="SXD4" s="361"/>
      <c r="SXE4" s="361"/>
      <c r="SXF4" s="361"/>
      <c r="SXG4" s="361"/>
      <c r="SXH4" s="361"/>
      <c r="SXI4" s="361"/>
      <c r="SXJ4" s="361"/>
      <c r="SXK4" s="361"/>
      <c r="SXL4" s="361"/>
      <c r="SXM4" s="361"/>
      <c r="SXN4" s="361"/>
      <c r="SXO4" s="361"/>
      <c r="SXP4" s="361"/>
      <c r="SXQ4" s="361"/>
      <c r="SXR4" s="361"/>
      <c r="SXS4" s="361"/>
      <c r="SXT4" s="361"/>
      <c r="SXU4" s="361"/>
      <c r="SXV4" s="361"/>
      <c r="SXW4" s="361"/>
      <c r="SXX4" s="361"/>
      <c r="SXY4" s="361"/>
      <c r="SXZ4" s="361"/>
      <c r="SYA4" s="361"/>
      <c r="SYB4" s="361"/>
      <c r="SYC4" s="361"/>
      <c r="SYD4" s="361"/>
      <c r="SYE4" s="361"/>
      <c r="SYF4" s="361"/>
      <c r="SYG4" s="361"/>
      <c r="SYH4" s="361"/>
      <c r="SYI4" s="361"/>
      <c r="SYJ4" s="361"/>
      <c r="SYK4" s="361"/>
      <c r="SYL4" s="361"/>
      <c r="SYM4" s="361"/>
      <c r="SYN4" s="361"/>
      <c r="SYO4" s="361"/>
      <c r="SYP4" s="361"/>
      <c r="SYQ4" s="361"/>
      <c r="SYR4" s="361"/>
      <c r="SYS4" s="361"/>
      <c r="SYT4" s="361"/>
      <c r="SYU4" s="361"/>
      <c r="SYV4" s="361"/>
      <c r="SYW4" s="361"/>
      <c r="SYX4" s="361"/>
      <c r="SYY4" s="361"/>
      <c r="SYZ4" s="361"/>
      <c r="SZA4" s="361"/>
      <c r="SZB4" s="361"/>
      <c r="SZC4" s="361"/>
      <c r="SZD4" s="361"/>
      <c r="SZE4" s="361"/>
      <c r="SZF4" s="361"/>
      <c r="SZG4" s="361"/>
      <c r="SZH4" s="361"/>
      <c r="SZI4" s="361"/>
      <c r="SZJ4" s="361"/>
      <c r="SZK4" s="361"/>
      <c r="SZL4" s="361"/>
      <c r="SZM4" s="361"/>
      <c r="SZN4" s="361"/>
      <c r="SZO4" s="361"/>
      <c r="SZP4" s="361"/>
      <c r="SZQ4" s="361"/>
      <c r="SZR4" s="361"/>
      <c r="SZS4" s="361"/>
      <c r="SZT4" s="361"/>
      <c r="SZU4" s="361"/>
      <c r="SZV4" s="361"/>
      <c r="SZW4" s="361"/>
      <c r="SZX4" s="361"/>
      <c r="SZY4" s="361"/>
      <c r="SZZ4" s="361"/>
      <c r="TAA4" s="361"/>
      <c r="TAB4" s="361"/>
      <c r="TAC4" s="361"/>
      <c r="TAD4" s="361"/>
      <c r="TAE4" s="361"/>
      <c r="TAF4" s="361"/>
      <c r="TAG4" s="361"/>
      <c r="TAH4" s="361"/>
      <c r="TAI4" s="361"/>
      <c r="TAJ4" s="361"/>
      <c r="TAK4" s="361"/>
      <c r="TAL4" s="361"/>
      <c r="TAM4" s="361"/>
      <c r="TAN4" s="361"/>
      <c r="TAO4" s="361"/>
      <c r="TAP4" s="361"/>
      <c r="TAQ4" s="361"/>
      <c r="TAR4" s="361"/>
      <c r="TAS4" s="361"/>
      <c r="TAT4" s="361"/>
      <c r="TAU4" s="361"/>
      <c r="TAV4" s="361"/>
      <c r="TAW4" s="361"/>
      <c r="TAX4" s="361"/>
      <c r="TAY4" s="361"/>
      <c r="TAZ4" s="361"/>
      <c r="TBA4" s="361"/>
      <c r="TBB4" s="361"/>
      <c r="TBC4" s="361"/>
      <c r="TBD4" s="361"/>
      <c r="TBE4" s="361"/>
      <c r="TBF4" s="361"/>
      <c r="TBG4" s="361"/>
      <c r="TBH4" s="361"/>
      <c r="TBI4" s="361"/>
      <c r="TBJ4" s="361"/>
      <c r="TBK4" s="361"/>
      <c r="TBL4" s="361"/>
      <c r="TBM4" s="361"/>
      <c r="TBN4" s="361"/>
      <c r="TBO4" s="361"/>
      <c r="TBP4" s="361"/>
      <c r="TBQ4" s="361"/>
      <c r="TBR4" s="361"/>
      <c r="TBS4" s="361"/>
      <c r="TBT4" s="361"/>
      <c r="TBU4" s="361"/>
      <c r="TBV4" s="361"/>
      <c r="TBW4" s="361"/>
      <c r="TBX4" s="361"/>
      <c r="TBY4" s="361"/>
      <c r="TBZ4" s="361"/>
      <c r="TCA4" s="361"/>
      <c r="TCB4" s="361"/>
      <c r="TCC4" s="361"/>
      <c r="TCD4" s="361"/>
      <c r="TCE4" s="361"/>
      <c r="TCF4" s="361"/>
      <c r="TCG4" s="361"/>
      <c r="TCH4" s="361"/>
      <c r="TCI4" s="361"/>
      <c r="TCJ4" s="361"/>
      <c r="TCK4" s="361"/>
      <c r="TCL4" s="361"/>
      <c r="TCM4" s="361"/>
      <c r="TCN4" s="361"/>
      <c r="TCO4" s="361"/>
      <c r="TCP4" s="361"/>
      <c r="TCQ4" s="361"/>
      <c r="TCR4" s="361"/>
      <c r="TCS4" s="361"/>
      <c r="TCT4" s="361"/>
      <c r="TCU4" s="361"/>
      <c r="TCV4" s="361"/>
      <c r="TCW4" s="361"/>
      <c r="TCX4" s="361"/>
      <c r="TCY4" s="361"/>
      <c r="TCZ4" s="361"/>
      <c r="TDA4" s="361"/>
      <c r="TDB4" s="361"/>
      <c r="TDC4" s="361"/>
      <c r="TDD4" s="361"/>
      <c r="TDE4" s="361"/>
      <c r="TDF4" s="361"/>
      <c r="TDG4" s="361"/>
      <c r="TDH4" s="361"/>
      <c r="TDI4" s="361"/>
      <c r="TDJ4" s="361"/>
      <c r="TDK4" s="361"/>
      <c r="TDL4" s="361"/>
      <c r="TDM4" s="361"/>
      <c r="TDN4" s="361"/>
      <c r="TDO4" s="361"/>
      <c r="TDP4" s="361"/>
      <c r="TDQ4" s="361"/>
      <c r="TDR4" s="361"/>
      <c r="TDS4" s="361"/>
      <c r="TDT4" s="361"/>
      <c r="TDU4" s="361"/>
      <c r="TDV4" s="361"/>
      <c r="TDW4" s="361"/>
      <c r="TDX4" s="361"/>
      <c r="TDY4" s="361"/>
      <c r="TDZ4" s="361"/>
      <c r="TEA4" s="361"/>
      <c r="TEB4" s="361"/>
      <c r="TEC4" s="361"/>
      <c r="TED4" s="361"/>
      <c r="TEE4" s="361"/>
      <c r="TEF4" s="361"/>
      <c r="TEG4" s="361"/>
      <c r="TEH4" s="361"/>
      <c r="TEI4" s="361"/>
      <c r="TEJ4" s="361"/>
      <c r="TEK4" s="361"/>
      <c r="TEL4" s="361"/>
      <c r="TEM4" s="361"/>
      <c r="TEN4" s="361"/>
      <c r="TEO4" s="361"/>
      <c r="TEP4" s="361"/>
      <c r="TEQ4" s="361"/>
      <c r="TER4" s="361"/>
      <c r="TES4" s="361"/>
      <c r="TET4" s="361"/>
      <c r="TEU4" s="361"/>
      <c r="TEV4" s="361"/>
      <c r="TEW4" s="361"/>
      <c r="TEX4" s="361"/>
      <c r="TEY4" s="361"/>
      <c r="TEZ4" s="361"/>
      <c r="TFA4" s="361"/>
      <c r="TFB4" s="361"/>
      <c r="TFC4" s="361"/>
      <c r="TFD4" s="361"/>
      <c r="TFE4" s="361"/>
      <c r="TFF4" s="361"/>
      <c r="TFG4" s="361"/>
      <c r="TFH4" s="361"/>
      <c r="TFI4" s="361"/>
      <c r="TFJ4" s="361"/>
      <c r="TFK4" s="361"/>
      <c r="TFL4" s="361"/>
      <c r="TFM4" s="361"/>
      <c r="TFN4" s="361"/>
      <c r="TFO4" s="361"/>
      <c r="TFP4" s="361"/>
      <c r="TFQ4" s="361"/>
      <c r="TFR4" s="361"/>
      <c r="TFS4" s="361"/>
      <c r="TFT4" s="361"/>
      <c r="TFU4" s="361"/>
      <c r="TFV4" s="361"/>
      <c r="TFW4" s="361"/>
      <c r="TFX4" s="361"/>
      <c r="TFY4" s="361"/>
      <c r="TFZ4" s="361"/>
      <c r="TGA4" s="361"/>
      <c r="TGB4" s="361"/>
      <c r="TGC4" s="361"/>
      <c r="TGD4" s="361"/>
      <c r="TGE4" s="361"/>
      <c r="TGF4" s="361"/>
      <c r="TGG4" s="361"/>
      <c r="TGH4" s="361"/>
      <c r="TGI4" s="361"/>
      <c r="TGJ4" s="361"/>
      <c r="TGK4" s="361"/>
      <c r="TGL4" s="361"/>
      <c r="TGM4" s="361"/>
      <c r="TGN4" s="361"/>
      <c r="TGO4" s="361"/>
      <c r="TGP4" s="361"/>
      <c r="TGQ4" s="361"/>
      <c r="TGR4" s="361"/>
      <c r="TGS4" s="361"/>
      <c r="TGT4" s="361"/>
      <c r="TGU4" s="361"/>
      <c r="TGV4" s="361"/>
      <c r="TGW4" s="361"/>
      <c r="TGX4" s="361"/>
      <c r="TGY4" s="361"/>
      <c r="TGZ4" s="361"/>
      <c r="THA4" s="361"/>
      <c r="THB4" s="361"/>
      <c r="THC4" s="361"/>
      <c r="THD4" s="361"/>
      <c r="THE4" s="361"/>
      <c r="THF4" s="361"/>
      <c r="THG4" s="361"/>
      <c r="THH4" s="361"/>
      <c r="THI4" s="361"/>
      <c r="THJ4" s="361"/>
      <c r="THK4" s="361"/>
      <c r="THL4" s="361"/>
      <c r="THM4" s="361"/>
      <c r="THN4" s="361"/>
      <c r="THO4" s="361"/>
      <c r="THP4" s="361"/>
      <c r="THQ4" s="361"/>
      <c r="THR4" s="361"/>
      <c r="THS4" s="361"/>
      <c r="THT4" s="361"/>
      <c r="THU4" s="361"/>
      <c r="THV4" s="361"/>
      <c r="THW4" s="361"/>
      <c r="THX4" s="361"/>
      <c r="THY4" s="361"/>
      <c r="THZ4" s="361"/>
      <c r="TIA4" s="361"/>
      <c r="TIB4" s="361"/>
      <c r="TIC4" s="361"/>
      <c r="TID4" s="361"/>
      <c r="TIE4" s="361"/>
      <c r="TIF4" s="361"/>
      <c r="TIG4" s="361"/>
      <c r="TIH4" s="361"/>
      <c r="TII4" s="361"/>
      <c r="TIJ4" s="361"/>
      <c r="TIK4" s="361"/>
      <c r="TIL4" s="361"/>
      <c r="TIM4" s="361"/>
      <c r="TIN4" s="361"/>
      <c r="TIO4" s="361"/>
      <c r="TIP4" s="361"/>
      <c r="TIQ4" s="361"/>
      <c r="TIR4" s="361"/>
      <c r="TIS4" s="361"/>
      <c r="TIT4" s="361"/>
      <c r="TIU4" s="361"/>
      <c r="TIV4" s="361"/>
      <c r="TIW4" s="361"/>
      <c r="TIX4" s="361"/>
      <c r="TIY4" s="361"/>
      <c r="TIZ4" s="361"/>
      <c r="TJA4" s="361"/>
      <c r="TJB4" s="361"/>
      <c r="TJC4" s="361"/>
      <c r="TJD4" s="361"/>
      <c r="TJE4" s="361"/>
      <c r="TJF4" s="361"/>
      <c r="TJG4" s="361"/>
      <c r="TJH4" s="361"/>
      <c r="TJI4" s="361"/>
      <c r="TJJ4" s="361"/>
      <c r="TJK4" s="361"/>
      <c r="TJL4" s="361"/>
      <c r="TJM4" s="361"/>
      <c r="TJN4" s="361"/>
      <c r="TJO4" s="361"/>
      <c r="TJP4" s="361"/>
      <c r="TJQ4" s="361"/>
      <c r="TJR4" s="361"/>
      <c r="TJS4" s="361"/>
      <c r="TJT4" s="361"/>
      <c r="TJU4" s="361"/>
      <c r="TJV4" s="361"/>
      <c r="TJW4" s="361"/>
      <c r="TJX4" s="361"/>
      <c r="TJY4" s="361"/>
      <c r="TJZ4" s="361"/>
      <c r="TKA4" s="361"/>
      <c r="TKB4" s="361"/>
      <c r="TKC4" s="361"/>
      <c r="TKD4" s="361"/>
      <c r="TKE4" s="361"/>
      <c r="TKF4" s="361"/>
      <c r="TKG4" s="361"/>
      <c r="TKH4" s="361"/>
      <c r="TKI4" s="361"/>
      <c r="TKJ4" s="361"/>
      <c r="TKK4" s="361"/>
      <c r="TKL4" s="361"/>
      <c r="TKM4" s="361"/>
      <c r="TKN4" s="361"/>
      <c r="TKO4" s="361"/>
      <c r="TKP4" s="361"/>
      <c r="TKQ4" s="361"/>
      <c r="TKR4" s="361"/>
      <c r="TKS4" s="361"/>
      <c r="TKT4" s="361"/>
      <c r="TKU4" s="361"/>
      <c r="TKV4" s="361"/>
      <c r="TKW4" s="361"/>
      <c r="TKX4" s="361"/>
      <c r="TKY4" s="361"/>
      <c r="TKZ4" s="361"/>
      <c r="TLA4" s="361"/>
      <c r="TLB4" s="361"/>
      <c r="TLC4" s="361"/>
      <c r="TLD4" s="361"/>
      <c r="TLE4" s="361"/>
      <c r="TLF4" s="361"/>
      <c r="TLG4" s="361"/>
      <c r="TLH4" s="361"/>
      <c r="TLI4" s="361"/>
      <c r="TLJ4" s="361"/>
      <c r="TLK4" s="361"/>
      <c r="TLL4" s="361"/>
      <c r="TLM4" s="361"/>
      <c r="TLN4" s="361"/>
      <c r="TLO4" s="361"/>
      <c r="TLP4" s="361"/>
      <c r="TLQ4" s="361"/>
      <c r="TLR4" s="361"/>
      <c r="TLS4" s="361"/>
      <c r="TLT4" s="361"/>
      <c r="TLU4" s="361"/>
      <c r="TLV4" s="361"/>
      <c r="TLW4" s="361"/>
      <c r="TLX4" s="361"/>
      <c r="TLY4" s="361"/>
      <c r="TLZ4" s="361"/>
      <c r="TMA4" s="361"/>
      <c r="TMB4" s="361"/>
      <c r="TMC4" s="361"/>
      <c r="TMD4" s="361"/>
      <c r="TME4" s="361"/>
      <c r="TMF4" s="361"/>
      <c r="TMG4" s="361"/>
      <c r="TMH4" s="361"/>
      <c r="TMI4" s="361"/>
      <c r="TMJ4" s="361"/>
      <c r="TMK4" s="361"/>
      <c r="TML4" s="361"/>
      <c r="TMM4" s="361"/>
      <c r="TMN4" s="361"/>
      <c r="TMO4" s="361"/>
      <c r="TMP4" s="361"/>
      <c r="TMQ4" s="361"/>
      <c r="TMR4" s="361"/>
      <c r="TMS4" s="361"/>
      <c r="TMT4" s="361"/>
      <c r="TMU4" s="361"/>
      <c r="TMV4" s="361"/>
      <c r="TMW4" s="361"/>
      <c r="TMX4" s="361"/>
      <c r="TMY4" s="361"/>
      <c r="TMZ4" s="361"/>
      <c r="TNA4" s="361"/>
      <c r="TNB4" s="361"/>
      <c r="TNC4" s="361"/>
      <c r="TND4" s="361"/>
      <c r="TNE4" s="361"/>
      <c r="TNF4" s="361"/>
      <c r="TNG4" s="361"/>
      <c r="TNH4" s="361"/>
      <c r="TNI4" s="361"/>
      <c r="TNJ4" s="361"/>
      <c r="TNK4" s="361"/>
      <c r="TNL4" s="361"/>
      <c r="TNM4" s="361"/>
      <c r="TNN4" s="361"/>
      <c r="TNO4" s="361"/>
      <c r="TNP4" s="361"/>
      <c r="TNQ4" s="361"/>
      <c r="TNR4" s="361"/>
      <c r="TNS4" s="361"/>
      <c r="TNT4" s="361"/>
      <c r="TNU4" s="361"/>
      <c r="TNV4" s="361"/>
      <c r="TNW4" s="361"/>
      <c r="TNX4" s="361"/>
      <c r="TNY4" s="361"/>
      <c r="TNZ4" s="361"/>
      <c r="TOA4" s="361"/>
      <c r="TOB4" s="361"/>
      <c r="TOC4" s="361"/>
      <c r="TOD4" s="361"/>
      <c r="TOE4" s="361"/>
      <c r="TOF4" s="361"/>
      <c r="TOG4" s="361"/>
      <c r="TOH4" s="361"/>
      <c r="TOI4" s="361"/>
      <c r="TOJ4" s="361"/>
      <c r="TOK4" s="361"/>
      <c r="TOL4" s="361"/>
      <c r="TOM4" s="361"/>
      <c r="TON4" s="361"/>
      <c r="TOO4" s="361"/>
      <c r="TOP4" s="361"/>
      <c r="TOQ4" s="361"/>
      <c r="TOR4" s="361"/>
      <c r="TOS4" s="361"/>
      <c r="TOT4" s="361"/>
      <c r="TOU4" s="361"/>
      <c r="TOV4" s="361"/>
      <c r="TOW4" s="361"/>
      <c r="TOX4" s="361"/>
      <c r="TOY4" s="361"/>
      <c r="TOZ4" s="361"/>
      <c r="TPA4" s="361"/>
      <c r="TPB4" s="361"/>
      <c r="TPC4" s="361"/>
      <c r="TPD4" s="361"/>
      <c r="TPE4" s="361"/>
      <c r="TPF4" s="361"/>
      <c r="TPG4" s="361"/>
      <c r="TPH4" s="361"/>
      <c r="TPI4" s="361"/>
      <c r="TPJ4" s="361"/>
      <c r="TPK4" s="361"/>
      <c r="TPL4" s="361"/>
      <c r="TPM4" s="361"/>
      <c r="TPN4" s="361"/>
      <c r="TPO4" s="361"/>
      <c r="TPP4" s="361"/>
      <c r="TPQ4" s="361"/>
      <c r="TPR4" s="361"/>
      <c r="TPS4" s="361"/>
      <c r="TPT4" s="361"/>
      <c r="TPU4" s="361"/>
      <c r="TPV4" s="361"/>
      <c r="TPW4" s="361"/>
      <c r="TPX4" s="361"/>
      <c r="TPY4" s="361"/>
      <c r="TPZ4" s="361"/>
      <c r="TQA4" s="361"/>
      <c r="TQB4" s="361"/>
      <c r="TQC4" s="361"/>
      <c r="TQD4" s="361"/>
      <c r="TQE4" s="361"/>
      <c r="TQF4" s="361"/>
      <c r="TQG4" s="361"/>
      <c r="TQH4" s="361"/>
      <c r="TQI4" s="361"/>
      <c r="TQJ4" s="361"/>
      <c r="TQK4" s="361"/>
      <c r="TQL4" s="361"/>
      <c r="TQM4" s="361"/>
      <c r="TQN4" s="361"/>
      <c r="TQO4" s="361"/>
      <c r="TQP4" s="361"/>
      <c r="TQQ4" s="361"/>
      <c r="TQR4" s="361"/>
      <c r="TQS4" s="361"/>
      <c r="TQT4" s="361"/>
      <c r="TQU4" s="361"/>
      <c r="TQV4" s="361"/>
      <c r="TQW4" s="361"/>
      <c r="TQX4" s="361"/>
      <c r="TQY4" s="361"/>
      <c r="TQZ4" s="361"/>
      <c r="TRA4" s="361"/>
      <c r="TRB4" s="361"/>
      <c r="TRC4" s="361"/>
      <c r="TRD4" s="361"/>
      <c r="TRE4" s="361"/>
      <c r="TRF4" s="361"/>
      <c r="TRG4" s="361"/>
      <c r="TRH4" s="361"/>
      <c r="TRI4" s="361"/>
      <c r="TRJ4" s="361"/>
      <c r="TRK4" s="361"/>
      <c r="TRL4" s="361"/>
      <c r="TRM4" s="361"/>
      <c r="TRN4" s="361"/>
      <c r="TRO4" s="361"/>
      <c r="TRP4" s="361"/>
      <c r="TRQ4" s="361"/>
      <c r="TRR4" s="361"/>
      <c r="TRS4" s="361"/>
      <c r="TRT4" s="361"/>
      <c r="TRU4" s="361"/>
      <c r="TRV4" s="361"/>
      <c r="TRW4" s="361"/>
      <c r="TRX4" s="361"/>
      <c r="TRY4" s="361"/>
      <c r="TRZ4" s="361"/>
      <c r="TSA4" s="361"/>
      <c r="TSB4" s="361"/>
      <c r="TSC4" s="361"/>
      <c r="TSD4" s="361"/>
      <c r="TSE4" s="361"/>
      <c r="TSF4" s="361"/>
      <c r="TSG4" s="361"/>
      <c r="TSH4" s="361"/>
      <c r="TSI4" s="361"/>
      <c r="TSJ4" s="361"/>
      <c r="TSK4" s="361"/>
      <c r="TSL4" s="361"/>
      <c r="TSM4" s="361"/>
      <c r="TSN4" s="361"/>
      <c r="TSO4" s="361"/>
      <c r="TSP4" s="361"/>
      <c r="TSQ4" s="361"/>
      <c r="TSR4" s="361"/>
      <c r="TSS4" s="361"/>
      <c r="TST4" s="361"/>
      <c r="TSU4" s="361"/>
      <c r="TSV4" s="361"/>
      <c r="TSW4" s="361"/>
      <c r="TSX4" s="361"/>
      <c r="TSY4" s="361"/>
      <c r="TSZ4" s="361"/>
      <c r="TTA4" s="361"/>
      <c r="TTB4" s="361"/>
      <c r="TTC4" s="361"/>
      <c r="TTD4" s="361"/>
      <c r="TTE4" s="361"/>
      <c r="TTF4" s="361"/>
      <c r="TTG4" s="361"/>
      <c r="TTH4" s="361"/>
      <c r="TTI4" s="361"/>
      <c r="TTJ4" s="361"/>
      <c r="TTK4" s="361"/>
      <c r="TTL4" s="361"/>
      <c r="TTM4" s="361"/>
      <c r="TTN4" s="361"/>
      <c r="TTO4" s="361"/>
      <c r="TTP4" s="361"/>
      <c r="TTQ4" s="361"/>
      <c r="TTR4" s="361"/>
      <c r="TTS4" s="361"/>
      <c r="TTT4" s="361"/>
      <c r="TTU4" s="361"/>
      <c r="TTV4" s="361"/>
      <c r="TTW4" s="361"/>
      <c r="TTX4" s="361"/>
      <c r="TTY4" s="361"/>
      <c r="TTZ4" s="361"/>
      <c r="TUA4" s="361"/>
      <c r="TUB4" s="361"/>
      <c r="TUC4" s="361"/>
      <c r="TUD4" s="361"/>
      <c r="TUE4" s="361"/>
      <c r="TUF4" s="361"/>
      <c r="TUG4" s="361"/>
      <c r="TUH4" s="361"/>
      <c r="TUI4" s="361"/>
      <c r="TUJ4" s="361"/>
      <c r="TUK4" s="361"/>
      <c r="TUL4" s="361"/>
      <c r="TUM4" s="361"/>
      <c r="TUN4" s="361"/>
      <c r="TUO4" s="361"/>
      <c r="TUP4" s="361"/>
      <c r="TUQ4" s="361"/>
      <c r="TUR4" s="361"/>
      <c r="TUS4" s="361"/>
      <c r="TUT4" s="361"/>
      <c r="TUU4" s="361"/>
      <c r="TUV4" s="361"/>
      <c r="TUW4" s="361"/>
      <c r="TUX4" s="361"/>
      <c r="TUY4" s="361"/>
      <c r="TUZ4" s="361"/>
      <c r="TVA4" s="361"/>
      <c r="TVB4" s="361"/>
      <c r="TVC4" s="361"/>
      <c r="TVD4" s="361"/>
      <c r="TVE4" s="361"/>
      <c r="TVF4" s="361"/>
      <c r="TVG4" s="361"/>
      <c r="TVH4" s="361"/>
      <c r="TVI4" s="361"/>
      <c r="TVJ4" s="361"/>
      <c r="TVK4" s="361"/>
      <c r="TVL4" s="361"/>
      <c r="TVM4" s="361"/>
      <c r="TVN4" s="361"/>
      <c r="TVO4" s="361"/>
      <c r="TVP4" s="361"/>
      <c r="TVQ4" s="361"/>
      <c r="TVR4" s="361"/>
      <c r="TVS4" s="361"/>
      <c r="TVT4" s="361"/>
      <c r="TVU4" s="361"/>
      <c r="TVV4" s="361"/>
      <c r="TVW4" s="361"/>
      <c r="TVX4" s="361"/>
      <c r="TVY4" s="361"/>
      <c r="TVZ4" s="361"/>
      <c r="TWA4" s="361"/>
      <c r="TWB4" s="361"/>
      <c r="TWC4" s="361"/>
      <c r="TWD4" s="361"/>
      <c r="TWE4" s="361"/>
      <c r="TWF4" s="361"/>
      <c r="TWG4" s="361"/>
      <c r="TWH4" s="361"/>
      <c r="TWI4" s="361"/>
      <c r="TWJ4" s="361"/>
      <c r="TWK4" s="361"/>
      <c r="TWL4" s="361"/>
      <c r="TWM4" s="361"/>
      <c r="TWN4" s="361"/>
      <c r="TWO4" s="361"/>
      <c r="TWP4" s="361"/>
      <c r="TWQ4" s="361"/>
      <c r="TWR4" s="361"/>
      <c r="TWS4" s="361"/>
      <c r="TWT4" s="361"/>
      <c r="TWU4" s="361"/>
      <c r="TWV4" s="361"/>
      <c r="TWW4" s="361"/>
      <c r="TWX4" s="361"/>
      <c r="TWY4" s="361"/>
      <c r="TWZ4" s="361"/>
      <c r="TXA4" s="361"/>
      <c r="TXB4" s="361"/>
      <c r="TXC4" s="361"/>
      <c r="TXD4" s="361"/>
      <c r="TXE4" s="361"/>
      <c r="TXF4" s="361"/>
      <c r="TXG4" s="361"/>
      <c r="TXH4" s="361"/>
      <c r="TXI4" s="361"/>
      <c r="TXJ4" s="361"/>
      <c r="TXK4" s="361"/>
      <c r="TXL4" s="361"/>
      <c r="TXM4" s="361"/>
      <c r="TXN4" s="361"/>
      <c r="TXO4" s="361"/>
      <c r="TXP4" s="361"/>
      <c r="TXQ4" s="361"/>
      <c r="TXR4" s="361"/>
      <c r="TXS4" s="361"/>
      <c r="TXT4" s="361"/>
      <c r="TXU4" s="361"/>
      <c r="TXV4" s="361"/>
      <c r="TXW4" s="361"/>
      <c r="TXX4" s="361"/>
      <c r="TXY4" s="361"/>
      <c r="TXZ4" s="361"/>
      <c r="TYA4" s="361"/>
      <c r="TYB4" s="361"/>
      <c r="TYC4" s="361"/>
      <c r="TYD4" s="361"/>
      <c r="TYE4" s="361"/>
      <c r="TYF4" s="361"/>
      <c r="TYG4" s="361"/>
      <c r="TYH4" s="361"/>
      <c r="TYI4" s="361"/>
      <c r="TYJ4" s="361"/>
      <c r="TYK4" s="361"/>
      <c r="TYL4" s="361"/>
      <c r="TYM4" s="361"/>
      <c r="TYN4" s="361"/>
      <c r="TYO4" s="361"/>
      <c r="TYP4" s="361"/>
      <c r="TYQ4" s="361"/>
      <c r="TYR4" s="361"/>
      <c r="TYS4" s="361"/>
      <c r="TYT4" s="361"/>
      <c r="TYU4" s="361"/>
      <c r="TYV4" s="361"/>
      <c r="TYW4" s="361"/>
      <c r="TYX4" s="361"/>
      <c r="TYY4" s="361"/>
      <c r="TYZ4" s="361"/>
      <c r="TZA4" s="361"/>
      <c r="TZB4" s="361"/>
      <c r="TZC4" s="361"/>
      <c r="TZD4" s="361"/>
      <c r="TZE4" s="361"/>
      <c r="TZF4" s="361"/>
      <c r="TZG4" s="361"/>
      <c r="TZH4" s="361"/>
      <c r="TZI4" s="361"/>
      <c r="TZJ4" s="361"/>
      <c r="TZK4" s="361"/>
      <c r="TZL4" s="361"/>
      <c r="TZM4" s="361"/>
      <c r="TZN4" s="361"/>
      <c r="TZO4" s="361"/>
      <c r="TZP4" s="361"/>
      <c r="TZQ4" s="361"/>
      <c r="TZR4" s="361"/>
      <c r="TZS4" s="361"/>
      <c r="TZT4" s="361"/>
      <c r="TZU4" s="361"/>
      <c r="TZV4" s="361"/>
      <c r="TZW4" s="361"/>
      <c r="TZX4" s="361"/>
      <c r="TZY4" s="361"/>
      <c r="TZZ4" s="361"/>
      <c r="UAA4" s="361"/>
      <c r="UAB4" s="361"/>
      <c r="UAC4" s="361"/>
      <c r="UAD4" s="361"/>
      <c r="UAE4" s="361"/>
      <c r="UAF4" s="361"/>
      <c r="UAG4" s="361"/>
      <c r="UAH4" s="361"/>
      <c r="UAI4" s="361"/>
      <c r="UAJ4" s="361"/>
      <c r="UAK4" s="361"/>
      <c r="UAL4" s="361"/>
      <c r="UAM4" s="361"/>
      <c r="UAN4" s="361"/>
      <c r="UAO4" s="361"/>
      <c r="UAP4" s="361"/>
      <c r="UAQ4" s="361"/>
      <c r="UAR4" s="361"/>
      <c r="UAS4" s="361"/>
      <c r="UAT4" s="361"/>
      <c r="UAU4" s="361"/>
      <c r="UAV4" s="361"/>
      <c r="UAW4" s="361"/>
      <c r="UAX4" s="361"/>
      <c r="UAY4" s="361"/>
      <c r="UAZ4" s="361"/>
      <c r="UBA4" s="361"/>
      <c r="UBB4" s="361"/>
      <c r="UBC4" s="361"/>
      <c r="UBD4" s="361"/>
      <c r="UBE4" s="361"/>
      <c r="UBF4" s="361"/>
      <c r="UBG4" s="361"/>
      <c r="UBH4" s="361"/>
      <c r="UBI4" s="361"/>
      <c r="UBJ4" s="361"/>
      <c r="UBK4" s="361"/>
      <c r="UBL4" s="361"/>
      <c r="UBM4" s="361"/>
      <c r="UBN4" s="361"/>
      <c r="UBO4" s="361"/>
      <c r="UBP4" s="361"/>
      <c r="UBQ4" s="361"/>
      <c r="UBR4" s="361"/>
      <c r="UBS4" s="361"/>
      <c r="UBT4" s="361"/>
      <c r="UBU4" s="361"/>
      <c r="UBV4" s="361"/>
      <c r="UBW4" s="361"/>
      <c r="UBX4" s="361"/>
      <c r="UBY4" s="361"/>
      <c r="UBZ4" s="361"/>
      <c r="UCA4" s="361"/>
      <c r="UCB4" s="361"/>
      <c r="UCC4" s="361"/>
      <c r="UCD4" s="361"/>
      <c r="UCE4" s="361"/>
      <c r="UCF4" s="361"/>
      <c r="UCG4" s="361"/>
      <c r="UCH4" s="361"/>
      <c r="UCI4" s="361"/>
      <c r="UCJ4" s="361"/>
      <c r="UCK4" s="361"/>
      <c r="UCL4" s="361"/>
      <c r="UCM4" s="361"/>
      <c r="UCN4" s="361"/>
      <c r="UCO4" s="361"/>
      <c r="UCP4" s="361"/>
      <c r="UCQ4" s="361"/>
      <c r="UCR4" s="361"/>
      <c r="UCS4" s="361"/>
      <c r="UCT4" s="361"/>
      <c r="UCU4" s="361"/>
      <c r="UCV4" s="361"/>
      <c r="UCW4" s="361"/>
      <c r="UCX4" s="361"/>
      <c r="UCY4" s="361"/>
      <c r="UCZ4" s="361"/>
      <c r="UDA4" s="361"/>
      <c r="UDB4" s="361"/>
      <c r="UDC4" s="361"/>
      <c r="UDD4" s="361"/>
      <c r="UDE4" s="361"/>
      <c r="UDF4" s="361"/>
      <c r="UDG4" s="361"/>
      <c r="UDH4" s="361"/>
      <c r="UDI4" s="361"/>
      <c r="UDJ4" s="361"/>
      <c r="UDK4" s="361"/>
      <c r="UDL4" s="361"/>
      <c r="UDM4" s="361"/>
      <c r="UDN4" s="361"/>
      <c r="UDO4" s="361"/>
      <c r="UDP4" s="361"/>
      <c r="UDQ4" s="361"/>
      <c r="UDR4" s="361"/>
      <c r="UDS4" s="361"/>
      <c r="UDT4" s="361"/>
      <c r="UDU4" s="361"/>
      <c r="UDV4" s="361"/>
      <c r="UDW4" s="361"/>
      <c r="UDX4" s="361"/>
      <c r="UDY4" s="361"/>
      <c r="UDZ4" s="361"/>
      <c r="UEA4" s="361"/>
      <c r="UEB4" s="361"/>
      <c r="UEC4" s="361"/>
      <c r="UED4" s="361"/>
      <c r="UEE4" s="361"/>
      <c r="UEF4" s="361"/>
      <c r="UEG4" s="361"/>
      <c r="UEH4" s="361"/>
      <c r="UEI4" s="361"/>
      <c r="UEJ4" s="361"/>
      <c r="UEK4" s="361"/>
      <c r="UEL4" s="361"/>
      <c r="UEM4" s="361"/>
      <c r="UEN4" s="361"/>
      <c r="UEO4" s="361"/>
      <c r="UEP4" s="361"/>
      <c r="UEQ4" s="361"/>
      <c r="UER4" s="361"/>
      <c r="UES4" s="361"/>
      <c r="UET4" s="361"/>
      <c r="UEU4" s="361"/>
      <c r="UEV4" s="361"/>
      <c r="UEW4" s="361"/>
      <c r="UEX4" s="361"/>
      <c r="UEY4" s="361"/>
      <c r="UEZ4" s="361"/>
      <c r="UFA4" s="361"/>
      <c r="UFB4" s="361"/>
      <c r="UFC4" s="361"/>
      <c r="UFD4" s="361"/>
      <c r="UFE4" s="361"/>
      <c r="UFF4" s="361"/>
      <c r="UFG4" s="361"/>
      <c r="UFH4" s="361"/>
      <c r="UFI4" s="361"/>
      <c r="UFJ4" s="361"/>
      <c r="UFK4" s="361"/>
      <c r="UFL4" s="361"/>
      <c r="UFM4" s="361"/>
      <c r="UFN4" s="361"/>
      <c r="UFO4" s="361"/>
      <c r="UFP4" s="361"/>
      <c r="UFQ4" s="361"/>
      <c r="UFR4" s="361"/>
      <c r="UFS4" s="361"/>
      <c r="UFT4" s="361"/>
      <c r="UFU4" s="361"/>
      <c r="UFV4" s="361"/>
      <c r="UFW4" s="361"/>
      <c r="UFX4" s="361"/>
      <c r="UFY4" s="361"/>
      <c r="UFZ4" s="361"/>
      <c r="UGA4" s="361"/>
      <c r="UGB4" s="361"/>
      <c r="UGC4" s="361"/>
      <c r="UGD4" s="361"/>
      <c r="UGE4" s="361"/>
      <c r="UGF4" s="361"/>
      <c r="UGG4" s="361"/>
      <c r="UGH4" s="361"/>
      <c r="UGI4" s="361"/>
      <c r="UGJ4" s="361"/>
      <c r="UGK4" s="361"/>
      <c r="UGL4" s="361"/>
      <c r="UGM4" s="361"/>
      <c r="UGN4" s="361"/>
      <c r="UGO4" s="361"/>
      <c r="UGP4" s="361"/>
      <c r="UGQ4" s="361"/>
      <c r="UGR4" s="361"/>
      <c r="UGS4" s="361"/>
      <c r="UGT4" s="361"/>
      <c r="UGU4" s="361"/>
      <c r="UGV4" s="361"/>
      <c r="UGW4" s="361"/>
      <c r="UGX4" s="361"/>
      <c r="UGY4" s="361"/>
      <c r="UGZ4" s="361"/>
      <c r="UHA4" s="361"/>
      <c r="UHB4" s="361"/>
      <c r="UHC4" s="361"/>
      <c r="UHD4" s="361"/>
      <c r="UHE4" s="361"/>
      <c r="UHF4" s="361"/>
      <c r="UHG4" s="361"/>
      <c r="UHH4" s="361"/>
      <c r="UHI4" s="361"/>
      <c r="UHJ4" s="361"/>
      <c r="UHK4" s="361"/>
      <c r="UHL4" s="361"/>
      <c r="UHM4" s="361"/>
      <c r="UHN4" s="361"/>
      <c r="UHO4" s="361"/>
      <c r="UHP4" s="361"/>
      <c r="UHQ4" s="361"/>
      <c r="UHR4" s="361"/>
      <c r="UHS4" s="361"/>
      <c r="UHT4" s="361"/>
      <c r="UHU4" s="361"/>
      <c r="UHV4" s="361"/>
      <c r="UHW4" s="361"/>
      <c r="UHX4" s="361"/>
      <c r="UHY4" s="361"/>
      <c r="UHZ4" s="361"/>
      <c r="UIA4" s="361"/>
      <c r="UIB4" s="361"/>
      <c r="UIC4" s="361"/>
      <c r="UID4" s="361"/>
      <c r="UIE4" s="361"/>
      <c r="UIF4" s="361"/>
      <c r="UIG4" s="361"/>
      <c r="UIH4" s="361"/>
      <c r="UII4" s="361"/>
      <c r="UIJ4" s="361"/>
      <c r="UIK4" s="361"/>
      <c r="UIL4" s="361"/>
      <c r="UIM4" s="361"/>
      <c r="UIN4" s="361"/>
      <c r="UIO4" s="361"/>
      <c r="UIP4" s="361"/>
      <c r="UIQ4" s="361"/>
      <c r="UIR4" s="361"/>
      <c r="UIS4" s="361"/>
      <c r="UIT4" s="361"/>
      <c r="UIU4" s="361"/>
      <c r="UIV4" s="361"/>
      <c r="UIW4" s="361"/>
      <c r="UIX4" s="361"/>
      <c r="UIY4" s="361"/>
      <c r="UIZ4" s="361"/>
      <c r="UJA4" s="361"/>
      <c r="UJB4" s="361"/>
      <c r="UJC4" s="361"/>
      <c r="UJD4" s="361"/>
      <c r="UJE4" s="361"/>
      <c r="UJF4" s="361"/>
      <c r="UJG4" s="361"/>
      <c r="UJH4" s="361"/>
      <c r="UJI4" s="361"/>
      <c r="UJJ4" s="361"/>
      <c r="UJK4" s="361"/>
      <c r="UJL4" s="361"/>
      <c r="UJM4" s="361"/>
      <c r="UJN4" s="361"/>
      <c r="UJO4" s="361"/>
      <c r="UJP4" s="361"/>
      <c r="UJQ4" s="361"/>
      <c r="UJR4" s="361"/>
      <c r="UJS4" s="361"/>
      <c r="UJT4" s="361"/>
      <c r="UJU4" s="361"/>
      <c r="UJV4" s="361"/>
      <c r="UJW4" s="361"/>
      <c r="UJX4" s="361"/>
      <c r="UJY4" s="361"/>
      <c r="UJZ4" s="361"/>
      <c r="UKA4" s="361"/>
      <c r="UKB4" s="361"/>
      <c r="UKC4" s="361"/>
      <c r="UKD4" s="361"/>
      <c r="UKE4" s="361"/>
      <c r="UKF4" s="361"/>
      <c r="UKG4" s="361"/>
      <c r="UKH4" s="361"/>
      <c r="UKI4" s="361"/>
      <c r="UKJ4" s="361"/>
      <c r="UKK4" s="361"/>
      <c r="UKL4" s="361"/>
      <c r="UKM4" s="361"/>
      <c r="UKN4" s="361"/>
      <c r="UKO4" s="361"/>
      <c r="UKP4" s="361"/>
      <c r="UKQ4" s="361"/>
      <c r="UKR4" s="361"/>
      <c r="UKS4" s="361"/>
      <c r="UKT4" s="361"/>
      <c r="UKU4" s="361"/>
      <c r="UKV4" s="361"/>
      <c r="UKW4" s="361"/>
      <c r="UKX4" s="361"/>
      <c r="UKY4" s="361"/>
      <c r="UKZ4" s="361"/>
      <c r="ULA4" s="361"/>
      <c r="ULB4" s="361"/>
      <c r="ULC4" s="361"/>
      <c r="ULD4" s="361"/>
      <c r="ULE4" s="361"/>
      <c r="ULF4" s="361"/>
      <c r="ULG4" s="361"/>
      <c r="ULH4" s="361"/>
      <c r="ULI4" s="361"/>
      <c r="ULJ4" s="361"/>
      <c r="ULK4" s="361"/>
      <c r="ULL4" s="361"/>
      <c r="ULM4" s="361"/>
      <c r="ULN4" s="361"/>
      <c r="ULO4" s="361"/>
      <c r="ULP4" s="361"/>
      <c r="ULQ4" s="361"/>
      <c r="ULR4" s="361"/>
      <c r="ULS4" s="361"/>
      <c r="ULT4" s="361"/>
      <c r="ULU4" s="361"/>
      <c r="ULV4" s="361"/>
      <c r="ULW4" s="361"/>
      <c r="ULX4" s="361"/>
      <c r="ULY4" s="361"/>
      <c r="ULZ4" s="361"/>
      <c r="UMA4" s="361"/>
      <c r="UMB4" s="361"/>
      <c r="UMC4" s="361"/>
      <c r="UMD4" s="361"/>
      <c r="UME4" s="361"/>
      <c r="UMF4" s="361"/>
      <c r="UMG4" s="361"/>
      <c r="UMH4" s="361"/>
      <c r="UMI4" s="361"/>
      <c r="UMJ4" s="361"/>
      <c r="UMK4" s="361"/>
      <c r="UML4" s="361"/>
      <c r="UMM4" s="361"/>
      <c r="UMN4" s="361"/>
      <c r="UMO4" s="361"/>
      <c r="UMP4" s="361"/>
      <c r="UMQ4" s="361"/>
      <c r="UMR4" s="361"/>
      <c r="UMS4" s="361"/>
      <c r="UMT4" s="361"/>
      <c r="UMU4" s="361"/>
      <c r="UMV4" s="361"/>
      <c r="UMW4" s="361"/>
      <c r="UMX4" s="361"/>
      <c r="UMY4" s="361"/>
      <c r="UMZ4" s="361"/>
      <c r="UNA4" s="361"/>
      <c r="UNB4" s="361"/>
      <c r="UNC4" s="361"/>
      <c r="UND4" s="361"/>
      <c r="UNE4" s="361"/>
      <c r="UNF4" s="361"/>
      <c r="UNG4" s="361"/>
      <c r="UNH4" s="361"/>
      <c r="UNI4" s="361"/>
      <c r="UNJ4" s="361"/>
      <c r="UNK4" s="361"/>
      <c r="UNL4" s="361"/>
      <c r="UNM4" s="361"/>
      <c r="UNN4" s="361"/>
      <c r="UNO4" s="361"/>
      <c r="UNP4" s="361"/>
      <c r="UNQ4" s="361"/>
      <c r="UNR4" s="361"/>
      <c r="UNS4" s="361"/>
      <c r="UNT4" s="361"/>
      <c r="UNU4" s="361"/>
      <c r="UNV4" s="361"/>
      <c r="UNW4" s="361"/>
      <c r="UNX4" s="361"/>
      <c r="UNY4" s="361"/>
      <c r="UNZ4" s="361"/>
      <c r="UOA4" s="361"/>
      <c r="UOB4" s="361"/>
      <c r="UOC4" s="361"/>
      <c r="UOD4" s="361"/>
      <c r="UOE4" s="361"/>
      <c r="UOF4" s="361"/>
      <c r="UOG4" s="361"/>
      <c r="UOH4" s="361"/>
      <c r="UOI4" s="361"/>
      <c r="UOJ4" s="361"/>
      <c r="UOK4" s="361"/>
      <c r="UOL4" s="361"/>
      <c r="UOM4" s="361"/>
      <c r="UON4" s="361"/>
      <c r="UOO4" s="361"/>
      <c r="UOP4" s="361"/>
      <c r="UOQ4" s="361"/>
      <c r="UOR4" s="361"/>
      <c r="UOS4" s="361"/>
      <c r="UOT4" s="361"/>
      <c r="UOU4" s="361"/>
      <c r="UOV4" s="361"/>
      <c r="UOW4" s="361"/>
      <c r="UOX4" s="361"/>
      <c r="UOY4" s="361"/>
      <c r="UOZ4" s="361"/>
      <c r="UPA4" s="361"/>
      <c r="UPB4" s="361"/>
      <c r="UPC4" s="361"/>
      <c r="UPD4" s="361"/>
      <c r="UPE4" s="361"/>
      <c r="UPF4" s="361"/>
      <c r="UPG4" s="361"/>
      <c r="UPH4" s="361"/>
      <c r="UPI4" s="361"/>
      <c r="UPJ4" s="361"/>
      <c r="UPK4" s="361"/>
      <c r="UPL4" s="361"/>
      <c r="UPM4" s="361"/>
      <c r="UPN4" s="361"/>
      <c r="UPO4" s="361"/>
      <c r="UPP4" s="361"/>
      <c r="UPQ4" s="361"/>
      <c r="UPR4" s="361"/>
      <c r="UPS4" s="361"/>
      <c r="UPT4" s="361"/>
      <c r="UPU4" s="361"/>
      <c r="UPV4" s="361"/>
      <c r="UPW4" s="361"/>
      <c r="UPX4" s="361"/>
      <c r="UPY4" s="361"/>
      <c r="UPZ4" s="361"/>
      <c r="UQA4" s="361"/>
      <c r="UQB4" s="361"/>
      <c r="UQC4" s="361"/>
      <c r="UQD4" s="361"/>
      <c r="UQE4" s="361"/>
      <c r="UQF4" s="361"/>
      <c r="UQG4" s="361"/>
      <c r="UQH4" s="361"/>
      <c r="UQI4" s="361"/>
      <c r="UQJ4" s="361"/>
      <c r="UQK4" s="361"/>
      <c r="UQL4" s="361"/>
      <c r="UQM4" s="361"/>
      <c r="UQN4" s="361"/>
      <c r="UQO4" s="361"/>
      <c r="UQP4" s="361"/>
      <c r="UQQ4" s="361"/>
      <c r="UQR4" s="361"/>
      <c r="UQS4" s="361"/>
      <c r="UQT4" s="361"/>
      <c r="UQU4" s="361"/>
      <c r="UQV4" s="361"/>
      <c r="UQW4" s="361"/>
      <c r="UQX4" s="361"/>
      <c r="UQY4" s="361"/>
      <c r="UQZ4" s="361"/>
      <c r="URA4" s="361"/>
      <c r="URB4" s="361"/>
      <c r="URC4" s="361"/>
      <c r="URD4" s="361"/>
      <c r="URE4" s="361"/>
      <c r="URF4" s="361"/>
      <c r="URG4" s="361"/>
      <c r="URH4" s="361"/>
      <c r="URI4" s="361"/>
      <c r="URJ4" s="361"/>
      <c r="URK4" s="361"/>
      <c r="URL4" s="361"/>
      <c r="URM4" s="361"/>
      <c r="URN4" s="361"/>
      <c r="URO4" s="361"/>
      <c r="URP4" s="361"/>
      <c r="URQ4" s="361"/>
      <c r="URR4" s="361"/>
      <c r="URS4" s="361"/>
      <c r="URT4" s="361"/>
      <c r="URU4" s="361"/>
      <c r="URV4" s="361"/>
      <c r="URW4" s="361"/>
      <c r="URX4" s="361"/>
      <c r="URY4" s="361"/>
      <c r="URZ4" s="361"/>
      <c r="USA4" s="361"/>
      <c r="USB4" s="361"/>
      <c r="USC4" s="361"/>
      <c r="USD4" s="361"/>
      <c r="USE4" s="361"/>
      <c r="USF4" s="361"/>
      <c r="USG4" s="361"/>
      <c r="USH4" s="361"/>
      <c r="USI4" s="361"/>
      <c r="USJ4" s="361"/>
      <c r="USK4" s="361"/>
      <c r="USL4" s="361"/>
      <c r="USM4" s="361"/>
      <c r="USN4" s="361"/>
      <c r="USO4" s="361"/>
      <c r="USP4" s="361"/>
      <c r="USQ4" s="361"/>
      <c r="USR4" s="361"/>
      <c r="USS4" s="361"/>
      <c r="UST4" s="361"/>
      <c r="USU4" s="361"/>
      <c r="USV4" s="361"/>
      <c r="USW4" s="361"/>
      <c r="USX4" s="361"/>
      <c r="USY4" s="361"/>
      <c r="USZ4" s="361"/>
      <c r="UTA4" s="361"/>
      <c r="UTB4" s="361"/>
      <c r="UTC4" s="361"/>
      <c r="UTD4" s="361"/>
      <c r="UTE4" s="361"/>
      <c r="UTF4" s="361"/>
      <c r="UTG4" s="361"/>
      <c r="UTH4" s="361"/>
      <c r="UTI4" s="361"/>
      <c r="UTJ4" s="361"/>
      <c r="UTK4" s="361"/>
      <c r="UTL4" s="361"/>
      <c r="UTM4" s="361"/>
      <c r="UTN4" s="361"/>
      <c r="UTO4" s="361"/>
      <c r="UTP4" s="361"/>
      <c r="UTQ4" s="361"/>
      <c r="UTR4" s="361"/>
      <c r="UTS4" s="361"/>
      <c r="UTT4" s="361"/>
      <c r="UTU4" s="361"/>
      <c r="UTV4" s="361"/>
      <c r="UTW4" s="361"/>
      <c r="UTX4" s="361"/>
      <c r="UTY4" s="361"/>
      <c r="UTZ4" s="361"/>
      <c r="UUA4" s="361"/>
      <c r="UUB4" s="361"/>
      <c r="UUC4" s="361"/>
      <c r="UUD4" s="361"/>
      <c r="UUE4" s="361"/>
      <c r="UUF4" s="361"/>
      <c r="UUG4" s="361"/>
      <c r="UUH4" s="361"/>
      <c r="UUI4" s="361"/>
      <c r="UUJ4" s="361"/>
      <c r="UUK4" s="361"/>
      <c r="UUL4" s="361"/>
      <c r="UUM4" s="361"/>
      <c r="UUN4" s="361"/>
      <c r="UUO4" s="361"/>
      <c r="UUP4" s="361"/>
      <c r="UUQ4" s="361"/>
      <c r="UUR4" s="361"/>
      <c r="UUS4" s="361"/>
      <c r="UUT4" s="361"/>
      <c r="UUU4" s="361"/>
      <c r="UUV4" s="361"/>
      <c r="UUW4" s="361"/>
      <c r="UUX4" s="361"/>
      <c r="UUY4" s="361"/>
      <c r="UUZ4" s="361"/>
      <c r="UVA4" s="361"/>
      <c r="UVB4" s="361"/>
      <c r="UVC4" s="361"/>
      <c r="UVD4" s="361"/>
      <c r="UVE4" s="361"/>
      <c r="UVF4" s="361"/>
      <c r="UVG4" s="361"/>
      <c r="UVH4" s="361"/>
      <c r="UVI4" s="361"/>
      <c r="UVJ4" s="361"/>
      <c r="UVK4" s="361"/>
      <c r="UVL4" s="361"/>
      <c r="UVM4" s="361"/>
      <c r="UVN4" s="361"/>
      <c r="UVO4" s="361"/>
      <c r="UVP4" s="361"/>
      <c r="UVQ4" s="361"/>
      <c r="UVR4" s="361"/>
      <c r="UVS4" s="361"/>
      <c r="UVT4" s="361"/>
      <c r="UVU4" s="361"/>
      <c r="UVV4" s="361"/>
      <c r="UVW4" s="361"/>
      <c r="UVX4" s="361"/>
      <c r="UVY4" s="361"/>
      <c r="UVZ4" s="361"/>
      <c r="UWA4" s="361"/>
      <c r="UWB4" s="361"/>
      <c r="UWC4" s="361"/>
      <c r="UWD4" s="361"/>
      <c r="UWE4" s="361"/>
      <c r="UWF4" s="361"/>
      <c r="UWG4" s="361"/>
      <c r="UWH4" s="361"/>
      <c r="UWI4" s="361"/>
      <c r="UWJ4" s="361"/>
      <c r="UWK4" s="361"/>
      <c r="UWL4" s="361"/>
      <c r="UWM4" s="361"/>
      <c r="UWN4" s="361"/>
      <c r="UWO4" s="361"/>
      <c r="UWP4" s="361"/>
      <c r="UWQ4" s="361"/>
      <c r="UWR4" s="361"/>
      <c r="UWS4" s="361"/>
      <c r="UWT4" s="361"/>
      <c r="UWU4" s="361"/>
      <c r="UWV4" s="361"/>
      <c r="UWW4" s="361"/>
      <c r="UWX4" s="361"/>
      <c r="UWY4" s="361"/>
      <c r="UWZ4" s="361"/>
      <c r="UXA4" s="361"/>
      <c r="UXB4" s="361"/>
      <c r="UXC4" s="361"/>
      <c r="UXD4" s="361"/>
      <c r="UXE4" s="361"/>
      <c r="UXF4" s="361"/>
      <c r="UXG4" s="361"/>
      <c r="UXH4" s="361"/>
      <c r="UXI4" s="361"/>
      <c r="UXJ4" s="361"/>
      <c r="UXK4" s="361"/>
      <c r="UXL4" s="361"/>
      <c r="UXM4" s="361"/>
      <c r="UXN4" s="361"/>
      <c r="UXO4" s="361"/>
      <c r="UXP4" s="361"/>
      <c r="UXQ4" s="361"/>
      <c r="UXR4" s="361"/>
      <c r="UXS4" s="361"/>
      <c r="UXT4" s="361"/>
      <c r="UXU4" s="361"/>
      <c r="UXV4" s="361"/>
      <c r="UXW4" s="361"/>
      <c r="UXX4" s="361"/>
      <c r="UXY4" s="361"/>
      <c r="UXZ4" s="361"/>
      <c r="UYA4" s="361"/>
      <c r="UYB4" s="361"/>
      <c r="UYC4" s="361"/>
      <c r="UYD4" s="361"/>
      <c r="UYE4" s="361"/>
      <c r="UYF4" s="361"/>
      <c r="UYG4" s="361"/>
      <c r="UYH4" s="361"/>
      <c r="UYI4" s="361"/>
      <c r="UYJ4" s="361"/>
      <c r="UYK4" s="361"/>
      <c r="UYL4" s="361"/>
      <c r="UYM4" s="361"/>
      <c r="UYN4" s="361"/>
      <c r="UYO4" s="361"/>
      <c r="UYP4" s="361"/>
      <c r="UYQ4" s="361"/>
      <c r="UYR4" s="361"/>
      <c r="UYS4" s="361"/>
      <c r="UYT4" s="361"/>
      <c r="UYU4" s="361"/>
      <c r="UYV4" s="361"/>
      <c r="UYW4" s="361"/>
      <c r="UYX4" s="361"/>
      <c r="UYY4" s="361"/>
      <c r="UYZ4" s="361"/>
      <c r="UZA4" s="361"/>
      <c r="UZB4" s="361"/>
      <c r="UZC4" s="361"/>
      <c r="UZD4" s="361"/>
      <c r="UZE4" s="361"/>
      <c r="UZF4" s="361"/>
      <c r="UZG4" s="361"/>
      <c r="UZH4" s="361"/>
      <c r="UZI4" s="361"/>
      <c r="UZJ4" s="361"/>
      <c r="UZK4" s="361"/>
      <c r="UZL4" s="361"/>
      <c r="UZM4" s="361"/>
      <c r="UZN4" s="361"/>
      <c r="UZO4" s="361"/>
      <c r="UZP4" s="361"/>
      <c r="UZQ4" s="361"/>
      <c r="UZR4" s="361"/>
      <c r="UZS4" s="361"/>
      <c r="UZT4" s="361"/>
      <c r="UZU4" s="361"/>
      <c r="UZV4" s="361"/>
      <c r="UZW4" s="361"/>
      <c r="UZX4" s="361"/>
      <c r="UZY4" s="361"/>
      <c r="UZZ4" s="361"/>
      <c r="VAA4" s="361"/>
      <c r="VAB4" s="361"/>
      <c r="VAC4" s="361"/>
      <c r="VAD4" s="361"/>
      <c r="VAE4" s="361"/>
      <c r="VAF4" s="361"/>
      <c r="VAG4" s="361"/>
      <c r="VAH4" s="361"/>
      <c r="VAI4" s="361"/>
      <c r="VAJ4" s="361"/>
      <c r="VAK4" s="361"/>
      <c r="VAL4" s="361"/>
      <c r="VAM4" s="361"/>
      <c r="VAN4" s="361"/>
      <c r="VAO4" s="361"/>
      <c r="VAP4" s="361"/>
      <c r="VAQ4" s="361"/>
      <c r="VAR4" s="361"/>
      <c r="VAS4" s="361"/>
      <c r="VAT4" s="361"/>
      <c r="VAU4" s="361"/>
      <c r="VAV4" s="361"/>
      <c r="VAW4" s="361"/>
      <c r="VAX4" s="361"/>
      <c r="VAY4" s="361"/>
      <c r="VAZ4" s="361"/>
      <c r="VBA4" s="361"/>
      <c r="VBB4" s="361"/>
      <c r="VBC4" s="361"/>
      <c r="VBD4" s="361"/>
      <c r="VBE4" s="361"/>
      <c r="VBF4" s="361"/>
      <c r="VBG4" s="361"/>
      <c r="VBH4" s="361"/>
      <c r="VBI4" s="361"/>
      <c r="VBJ4" s="361"/>
      <c r="VBK4" s="361"/>
      <c r="VBL4" s="361"/>
      <c r="VBM4" s="361"/>
      <c r="VBN4" s="361"/>
      <c r="VBO4" s="361"/>
      <c r="VBP4" s="361"/>
      <c r="VBQ4" s="361"/>
      <c r="VBR4" s="361"/>
      <c r="VBS4" s="361"/>
      <c r="VBT4" s="361"/>
      <c r="VBU4" s="361"/>
      <c r="VBV4" s="361"/>
      <c r="VBW4" s="361"/>
      <c r="VBX4" s="361"/>
      <c r="VBY4" s="361"/>
      <c r="VBZ4" s="361"/>
      <c r="VCA4" s="361"/>
      <c r="VCB4" s="361"/>
      <c r="VCC4" s="361"/>
      <c r="VCD4" s="361"/>
      <c r="VCE4" s="361"/>
      <c r="VCF4" s="361"/>
      <c r="VCG4" s="361"/>
      <c r="VCH4" s="361"/>
      <c r="VCI4" s="361"/>
      <c r="VCJ4" s="361"/>
      <c r="VCK4" s="361"/>
      <c r="VCL4" s="361"/>
      <c r="VCM4" s="361"/>
      <c r="VCN4" s="361"/>
      <c r="VCO4" s="361"/>
      <c r="VCP4" s="361"/>
      <c r="VCQ4" s="361"/>
      <c r="VCR4" s="361"/>
      <c r="VCS4" s="361"/>
      <c r="VCT4" s="361"/>
      <c r="VCU4" s="361"/>
      <c r="VCV4" s="361"/>
      <c r="VCW4" s="361"/>
      <c r="VCX4" s="361"/>
      <c r="VCY4" s="361"/>
      <c r="VCZ4" s="361"/>
      <c r="VDA4" s="361"/>
      <c r="VDB4" s="361"/>
      <c r="VDC4" s="361"/>
      <c r="VDD4" s="361"/>
      <c r="VDE4" s="361"/>
      <c r="VDF4" s="361"/>
      <c r="VDG4" s="361"/>
      <c r="VDH4" s="361"/>
      <c r="VDI4" s="361"/>
      <c r="VDJ4" s="361"/>
      <c r="VDK4" s="361"/>
      <c r="VDL4" s="361"/>
      <c r="VDM4" s="361"/>
      <c r="VDN4" s="361"/>
      <c r="VDO4" s="361"/>
      <c r="VDP4" s="361"/>
      <c r="VDQ4" s="361"/>
      <c r="VDR4" s="361"/>
      <c r="VDS4" s="361"/>
      <c r="VDT4" s="361"/>
      <c r="VDU4" s="361"/>
      <c r="VDV4" s="361"/>
      <c r="VDW4" s="361"/>
      <c r="VDX4" s="361"/>
      <c r="VDY4" s="361"/>
      <c r="VDZ4" s="361"/>
      <c r="VEA4" s="361"/>
      <c r="VEB4" s="361"/>
      <c r="VEC4" s="361"/>
      <c r="VED4" s="361"/>
      <c r="VEE4" s="361"/>
      <c r="VEF4" s="361"/>
      <c r="VEG4" s="361"/>
      <c r="VEH4" s="361"/>
      <c r="VEI4" s="361"/>
      <c r="VEJ4" s="361"/>
      <c r="VEK4" s="361"/>
      <c r="VEL4" s="361"/>
      <c r="VEM4" s="361"/>
      <c r="VEN4" s="361"/>
      <c r="VEO4" s="361"/>
      <c r="VEP4" s="361"/>
      <c r="VEQ4" s="361"/>
      <c r="VER4" s="361"/>
      <c r="VES4" s="361"/>
      <c r="VET4" s="361"/>
      <c r="VEU4" s="361"/>
      <c r="VEV4" s="361"/>
      <c r="VEW4" s="361"/>
      <c r="VEX4" s="361"/>
      <c r="VEY4" s="361"/>
      <c r="VEZ4" s="361"/>
      <c r="VFA4" s="361"/>
      <c r="VFB4" s="361"/>
      <c r="VFC4" s="361"/>
      <c r="VFD4" s="361"/>
      <c r="VFE4" s="361"/>
      <c r="VFF4" s="361"/>
      <c r="VFG4" s="361"/>
      <c r="VFH4" s="361"/>
      <c r="VFI4" s="361"/>
      <c r="VFJ4" s="361"/>
      <c r="VFK4" s="361"/>
      <c r="VFL4" s="361"/>
      <c r="VFM4" s="361"/>
      <c r="VFN4" s="361"/>
      <c r="VFO4" s="361"/>
      <c r="VFP4" s="361"/>
      <c r="VFQ4" s="361"/>
      <c r="VFR4" s="361"/>
      <c r="VFS4" s="361"/>
      <c r="VFT4" s="361"/>
      <c r="VFU4" s="361"/>
      <c r="VFV4" s="361"/>
      <c r="VFW4" s="361"/>
      <c r="VFX4" s="361"/>
      <c r="VFY4" s="361"/>
      <c r="VFZ4" s="361"/>
      <c r="VGA4" s="361"/>
      <c r="VGB4" s="361"/>
      <c r="VGC4" s="361"/>
      <c r="VGD4" s="361"/>
      <c r="VGE4" s="361"/>
      <c r="VGF4" s="361"/>
      <c r="VGG4" s="361"/>
      <c r="VGH4" s="361"/>
      <c r="VGI4" s="361"/>
      <c r="VGJ4" s="361"/>
      <c r="VGK4" s="361"/>
      <c r="VGL4" s="361"/>
      <c r="VGM4" s="361"/>
      <c r="VGN4" s="361"/>
      <c r="VGO4" s="361"/>
      <c r="VGP4" s="361"/>
      <c r="VGQ4" s="361"/>
      <c r="VGR4" s="361"/>
      <c r="VGS4" s="361"/>
      <c r="VGT4" s="361"/>
      <c r="VGU4" s="361"/>
      <c r="VGV4" s="361"/>
      <c r="VGW4" s="361"/>
      <c r="VGX4" s="361"/>
      <c r="VGY4" s="361"/>
      <c r="VGZ4" s="361"/>
      <c r="VHA4" s="361"/>
      <c r="VHB4" s="361"/>
      <c r="VHC4" s="361"/>
      <c r="VHD4" s="361"/>
      <c r="VHE4" s="361"/>
      <c r="VHF4" s="361"/>
      <c r="VHG4" s="361"/>
      <c r="VHH4" s="361"/>
      <c r="VHI4" s="361"/>
      <c r="VHJ4" s="361"/>
      <c r="VHK4" s="361"/>
      <c r="VHL4" s="361"/>
      <c r="VHM4" s="361"/>
      <c r="VHN4" s="361"/>
      <c r="VHO4" s="361"/>
      <c r="VHP4" s="361"/>
      <c r="VHQ4" s="361"/>
      <c r="VHR4" s="361"/>
      <c r="VHS4" s="361"/>
      <c r="VHT4" s="361"/>
      <c r="VHU4" s="361"/>
      <c r="VHV4" s="361"/>
      <c r="VHW4" s="361"/>
      <c r="VHX4" s="361"/>
      <c r="VHY4" s="361"/>
      <c r="VHZ4" s="361"/>
      <c r="VIA4" s="361"/>
      <c r="VIB4" s="361"/>
      <c r="VIC4" s="361"/>
      <c r="VID4" s="361"/>
      <c r="VIE4" s="361"/>
      <c r="VIF4" s="361"/>
      <c r="VIG4" s="361"/>
      <c r="VIH4" s="361"/>
      <c r="VII4" s="361"/>
      <c r="VIJ4" s="361"/>
      <c r="VIK4" s="361"/>
      <c r="VIL4" s="361"/>
      <c r="VIM4" s="361"/>
      <c r="VIN4" s="361"/>
      <c r="VIO4" s="361"/>
      <c r="VIP4" s="361"/>
      <c r="VIQ4" s="361"/>
      <c r="VIR4" s="361"/>
      <c r="VIS4" s="361"/>
      <c r="VIT4" s="361"/>
      <c r="VIU4" s="361"/>
      <c r="VIV4" s="361"/>
      <c r="VIW4" s="361"/>
      <c r="VIX4" s="361"/>
      <c r="VIY4" s="361"/>
      <c r="VIZ4" s="361"/>
      <c r="VJA4" s="361"/>
      <c r="VJB4" s="361"/>
      <c r="VJC4" s="361"/>
      <c r="VJD4" s="361"/>
      <c r="VJE4" s="361"/>
      <c r="VJF4" s="361"/>
      <c r="VJG4" s="361"/>
      <c r="VJH4" s="361"/>
      <c r="VJI4" s="361"/>
      <c r="VJJ4" s="361"/>
      <c r="VJK4" s="361"/>
      <c r="VJL4" s="361"/>
      <c r="VJM4" s="361"/>
      <c r="VJN4" s="361"/>
      <c r="VJO4" s="361"/>
      <c r="VJP4" s="361"/>
      <c r="VJQ4" s="361"/>
      <c r="VJR4" s="361"/>
      <c r="VJS4" s="361"/>
      <c r="VJT4" s="361"/>
      <c r="VJU4" s="361"/>
      <c r="VJV4" s="361"/>
      <c r="VJW4" s="361"/>
      <c r="VJX4" s="361"/>
      <c r="VJY4" s="361"/>
      <c r="VJZ4" s="361"/>
      <c r="VKA4" s="361"/>
      <c r="VKB4" s="361"/>
      <c r="VKC4" s="361"/>
      <c r="VKD4" s="361"/>
      <c r="VKE4" s="361"/>
      <c r="VKF4" s="361"/>
      <c r="VKG4" s="361"/>
      <c r="VKH4" s="361"/>
      <c r="VKI4" s="361"/>
      <c r="VKJ4" s="361"/>
      <c r="VKK4" s="361"/>
      <c r="VKL4" s="361"/>
      <c r="VKM4" s="361"/>
      <c r="VKN4" s="361"/>
      <c r="VKO4" s="361"/>
      <c r="VKP4" s="361"/>
      <c r="VKQ4" s="361"/>
      <c r="VKR4" s="361"/>
      <c r="VKS4" s="361"/>
      <c r="VKT4" s="361"/>
      <c r="VKU4" s="361"/>
      <c r="VKV4" s="361"/>
      <c r="VKW4" s="361"/>
      <c r="VKX4" s="361"/>
      <c r="VKY4" s="361"/>
      <c r="VKZ4" s="361"/>
      <c r="VLA4" s="361"/>
      <c r="VLB4" s="361"/>
      <c r="VLC4" s="361"/>
      <c r="VLD4" s="361"/>
      <c r="VLE4" s="361"/>
      <c r="VLF4" s="361"/>
      <c r="VLG4" s="361"/>
      <c r="VLH4" s="361"/>
      <c r="VLI4" s="361"/>
      <c r="VLJ4" s="361"/>
      <c r="VLK4" s="361"/>
      <c r="VLL4" s="361"/>
      <c r="VLM4" s="361"/>
      <c r="VLN4" s="361"/>
      <c r="VLO4" s="361"/>
      <c r="VLP4" s="361"/>
      <c r="VLQ4" s="361"/>
      <c r="VLR4" s="361"/>
      <c r="VLS4" s="361"/>
      <c r="VLT4" s="361"/>
      <c r="VLU4" s="361"/>
      <c r="VLV4" s="361"/>
      <c r="VLW4" s="361"/>
      <c r="VLX4" s="361"/>
      <c r="VLY4" s="361"/>
      <c r="VLZ4" s="361"/>
      <c r="VMA4" s="361"/>
      <c r="VMB4" s="361"/>
      <c r="VMC4" s="361"/>
      <c r="VMD4" s="361"/>
      <c r="VME4" s="361"/>
      <c r="VMF4" s="361"/>
      <c r="VMG4" s="361"/>
      <c r="VMH4" s="361"/>
      <c r="VMI4" s="361"/>
      <c r="VMJ4" s="361"/>
      <c r="VMK4" s="361"/>
      <c r="VML4" s="361"/>
      <c r="VMM4" s="361"/>
      <c r="VMN4" s="361"/>
      <c r="VMO4" s="361"/>
      <c r="VMP4" s="361"/>
      <c r="VMQ4" s="361"/>
      <c r="VMR4" s="361"/>
      <c r="VMS4" s="361"/>
      <c r="VMT4" s="361"/>
      <c r="VMU4" s="361"/>
      <c r="VMV4" s="361"/>
      <c r="VMW4" s="361"/>
      <c r="VMX4" s="361"/>
      <c r="VMY4" s="361"/>
      <c r="VMZ4" s="361"/>
      <c r="VNA4" s="361"/>
      <c r="VNB4" s="361"/>
      <c r="VNC4" s="361"/>
      <c r="VND4" s="361"/>
      <c r="VNE4" s="361"/>
      <c r="VNF4" s="361"/>
      <c r="VNG4" s="361"/>
      <c r="VNH4" s="361"/>
      <c r="VNI4" s="361"/>
      <c r="VNJ4" s="361"/>
      <c r="VNK4" s="361"/>
      <c r="VNL4" s="361"/>
      <c r="VNM4" s="361"/>
      <c r="VNN4" s="361"/>
      <c r="VNO4" s="361"/>
      <c r="VNP4" s="361"/>
      <c r="VNQ4" s="361"/>
      <c r="VNR4" s="361"/>
      <c r="VNS4" s="361"/>
      <c r="VNT4" s="361"/>
      <c r="VNU4" s="361"/>
      <c r="VNV4" s="361"/>
      <c r="VNW4" s="361"/>
      <c r="VNX4" s="361"/>
      <c r="VNY4" s="361"/>
      <c r="VNZ4" s="361"/>
      <c r="VOA4" s="361"/>
      <c r="VOB4" s="361"/>
      <c r="VOC4" s="361"/>
      <c r="VOD4" s="361"/>
      <c r="VOE4" s="361"/>
      <c r="VOF4" s="361"/>
      <c r="VOG4" s="361"/>
      <c r="VOH4" s="361"/>
      <c r="VOI4" s="361"/>
      <c r="VOJ4" s="361"/>
      <c r="VOK4" s="361"/>
      <c r="VOL4" s="361"/>
      <c r="VOM4" s="361"/>
      <c r="VON4" s="361"/>
      <c r="VOO4" s="361"/>
      <c r="VOP4" s="361"/>
      <c r="VOQ4" s="361"/>
      <c r="VOR4" s="361"/>
      <c r="VOS4" s="361"/>
      <c r="VOT4" s="361"/>
      <c r="VOU4" s="361"/>
      <c r="VOV4" s="361"/>
      <c r="VOW4" s="361"/>
      <c r="VOX4" s="361"/>
      <c r="VOY4" s="361"/>
      <c r="VOZ4" s="361"/>
      <c r="VPA4" s="361"/>
      <c r="VPB4" s="361"/>
      <c r="VPC4" s="361"/>
      <c r="VPD4" s="361"/>
      <c r="VPE4" s="361"/>
      <c r="VPF4" s="361"/>
      <c r="VPG4" s="361"/>
      <c r="VPH4" s="361"/>
      <c r="VPI4" s="361"/>
      <c r="VPJ4" s="361"/>
      <c r="VPK4" s="361"/>
      <c r="VPL4" s="361"/>
      <c r="VPM4" s="361"/>
      <c r="VPN4" s="361"/>
      <c r="VPO4" s="361"/>
      <c r="VPP4" s="361"/>
      <c r="VPQ4" s="361"/>
      <c r="VPR4" s="361"/>
      <c r="VPS4" s="361"/>
      <c r="VPT4" s="361"/>
      <c r="VPU4" s="361"/>
      <c r="VPV4" s="361"/>
      <c r="VPW4" s="361"/>
      <c r="VPX4" s="361"/>
      <c r="VPY4" s="361"/>
      <c r="VPZ4" s="361"/>
      <c r="VQA4" s="361"/>
      <c r="VQB4" s="361"/>
      <c r="VQC4" s="361"/>
      <c r="VQD4" s="361"/>
      <c r="VQE4" s="361"/>
      <c r="VQF4" s="361"/>
      <c r="VQG4" s="361"/>
      <c r="VQH4" s="361"/>
      <c r="VQI4" s="361"/>
      <c r="VQJ4" s="361"/>
      <c r="VQK4" s="361"/>
      <c r="VQL4" s="361"/>
      <c r="VQM4" s="361"/>
      <c r="VQN4" s="361"/>
      <c r="VQO4" s="361"/>
      <c r="VQP4" s="361"/>
      <c r="VQQ4" s="361"/>
      <c r="VQR4" s="361"/>
      <c r="VQS4" s="361"/>
      <c r="VQT4" s="361"/>
      <c r="VQU4" s="361"/>
      <c r="VQV4" s="361"/>
      <c r="VQW4" s="361"/>
      <c r="VQX4" s="361"/>
      <c r="VQY4" s="361"/>
      <c r="VQZ4" s="361"/>
      <c r="VRA4" s="361"/>
      <c r="VRB4" s="361"/>
      <c r="VRC4" s="361"/>
      <c r="VRD4" s="361"/>
      <c r="VRE4" s="361"/>
      <c r="VRF4" s="361"/>
      <c r="VRG4" s="361"/>
      <c r="VRH4" s="361"/>
      <c r="VRI4" s="361"/>
      <c r="VRJ4" s="361"/>
      <c r="VRK4" s="361"/>
      <c r="VRL4" s="361"/>
      <c r="VRM4" s="361"/>
      <c r="VRN4" s="361"/>
      <c r="VRO4" s="361"/>
      <c r="VRP4" s="361"/>
      <c r="VRQ4" s="361"/>
      <c r="VRR4" s="361"/>
      <c r="VRS4" s="361"/>
      <c r="VRT4" s="361"/>
      <c r="VRU4" s="361"/>
      <c r="VRV4" s="361"/>
      <c r="VRW4" s="361"/>
      <c r="VRX4" s="361"/>
      <c r="VRY4" s="361"/>
      <c r="VRZ4" s="361"/>
      <c r="VSA4" s="361"/>
      <c r="VSB4" s="361"/>
      <c r="VSC4" s="361"/>
      <c r="VSD4" s="361"/>
      <c r="VSE4" s="361"/>
      <c r="VSF4" s="361"/>
      <c r="VSG4" s="361"/>
      <c r="VSH4" s="361"/>
      <c r="VSI4" s="361"/>
      <c r="VSJ4" s="361"/>
      <c r="VSK4" s="361"/>
      <c r="VSL4" s="361"/>
      <c r="VSM4" s="361"/>
      <c r="VSN4" s="361"/>
      <c r="VSO4" s="361"/>
      <c r="VSP4" s="361"/>
      <c r="VSQ4" s="361"/>
      <c r="VSR4" s="361"/>
      <c r="VSS4" s="361"/>
      <c r="VST4" s="361"/>
      <c r="VSU4" s="361"/>
      <c r="VSV4" s="361"/>
      <c r="VSW4" s="361"/>
      <c r="VSX4" s="361"/>
      <c r="VSY4" s="361"/>
      <c r="VSZ4" s="361"/>
      <c r="VTA4" s="361"/>
      <c r="VTB4" s="361"/>
      <c r="VTC4" s="361"/>
      <c r="VTD4" s="361"/>
      <c r="VTE4" s="361"/>
      <c r="VTF4" s="361"/>
      <c r="VTG4" s="361"/>
      <c r="VTH4" s="361"/>
      <c r="VTI4" s="361"/>
      <c r="VTJ4" s="361"/>
      <c r="VTK4" s="361"/>
      <c r="VTL4" s="361"/>
      <c r="VTM4" s="361"/>
      <c r="VTN4" s="361"/>
      <c r="VTO4" s="361"/>
      <c r="VTP4" s="361"/>
      <c r="VTQ4" s="361"/>
      <c r="VTR4" s="361"/>
      <c r="VTS4" s="361"/>
      <c r="VTT4" s="361"/>
      <c r="VTU4" s="361"/>
      <c r="VTV4" s="361"/>
      <c r="VTW4" s="361"/>
      <c r="VTX4" s="361"/>
      <c r="VTY4" s="361"/>
      <c r="VTZ4" s="361"/>
      <c r="VUA4" s="361"/>
      <c r="VUB4" s="361"/>
      <c r="VUC4" s="361"/>
      <c r="VUD4" s="361"/>
      <c r="VUE4" s="361"/>
      <c r="VUF4" s="361"/>
      <c r="VUG4" s="361"/>
      <c r="VUH4" s="361"/>
      <c r="VUI4" s="361"/>
      <c r="VUJ4" s="361"/>
      <c r="VUK4" s="361"/>
      <c r="VUL4" s="361"/>
      <c r="VUM4" s="361"/>
      <c r="VUN4" s="361"/>
      <c r="VUO4" s="361"/>
      <c r="VUP4" s="361"/>
      <c r="VUQ4" s="361"/>
      <c r="VUR4" s="361"/>
      <c r="VUS4" s="361"/>
      <c r="VUT4" s="361"/>
      <c r="VUU4" s="361"/>
      <c r="VUV4" s="361"/>
      <c r="VUW4" s="361"/>
      <c r="VUX4" s="361"/>
      <c r="VUY4" s="361"/>
      <c r="VUZ4" s="361"/>
      <c r="VVA4" s="361"/>
      <c r="VVB4" s="361"/>
      <c r="VVC4" s="361"/>
      <c r="VVD4" s="361"/>
      <c r="VVE4" s="361"/>
      <c r="VVF4" s="361"/>
      <c r="VVG4" s="361"/>
      <c r="VVH4" s="361"/>
      <c r="VVI4" s="361"/>
      <c r="VVJ4" s="361"/>
      <c r="VVK4" s="361"/>
      <c r="VVL4" s="361"/>
      <c r="VVM4" s="361"/>
      <c r="VVN4" s="361"/>
      <c r="VVO4" s="361"/>
      <c r="VVP4" s="361"/>
      <c r="VVQ4" s="361"/>
      <c r="VVR4" s="361"/>
      <c r="VVS4" s="361"/>
      <c r="VVT4" s="361"/>
      <c r="VVU4" s="361"/>
      <c r="VVV4" s="361"/>
      <c r="VVW4" s="361"/>
      <c r="VVX4" s="361"/>
      <c r="VVY4" s="361"/>
      <c r="VVZ4" s="361"/>
      <c r="VWA4" s="361"/>
      <c r="VWB4" s="361"/>
      <c r="VWC4" s="361"/>
      <c r="VWD4" s="361"/>
      <c r="VWE4" s="361"/>
      <c r="VWF4" s="361"/>
      <c r="VWG4" s="361"/>
      <c r="VWH4" s="361"/>
      <c r="VWI4" s="361"/>
      <c r="VWJ4" s="361"/>
      <c r="VWK4" s="361"/>
      <c r="VWL4" s="361"/>
      <c r="VWM4" s="361"/>
      <c r="VWN4" s="361"/>
      <c r="VWO4" s="361"/>
      <c r="VWP4" s="361"/>
      <c r="VWQ4" s="361"/>
      <c r="VWR4" s="361"/>
      <c r="VWS4" s="361"/>
      <c r="VWT4" s="361"/>
      <c r="VWU4" s="361"/>
      <c r="VWV4" s="361"/>
      <c r="VWW4" s="361"/>
      <c r="VWX4" s="361"/>
      <c r="VWY4" s="361"/>
      <c r="VWZ4" s="361"/>
      <c r="VXA4" s="361"/>
      <c r="VXB4" s="361"/>
      <c r="VXC4" s="361"/>
      <c r="VXD4" s="361"/>
      <c r="VXE4" s="361"/>
      <c r="VXF4" s="361"/>
      <c r="VXG4" s="361"/>
      <c r="VXH4" s="361"/>
      <c r="VXI4" s="361"/>
      <c r="VXJ4" s="361"/>
      <c r="VXK4" s="361"/>
      <c r="VXL4" s="361"/>
      <c r="VXM4" s="361"/>
      <c r="VXN4" s="361"/>
      <c r="VXO4" s="361"/>
      <c r="VXP4" s="361"/>
      <c r="VXQ4" s="361"/>
      <c r="VXR4" s="361"/>
      <c r="VXS4" s="361"/>
      <c r="VXT4" s="361"/>
      <c r="VXU4" s="361"/>
      <c r="VXV4" s="361"/>
      <c r="VXW4" s="361"/>
      <c r="VXX4" s="361"/>
      <c r="VXY4" s="361"/>
      <c r="VXZ4" s="361"/>
      <c r="VYA4" s="361"/>
      <c r="VYB4" s="361"/>
      <c r="VYC4" s="361"/>
      <c r="VYD4" s="361"/>
      <c r="VYE4" s="361"/>
      <c r="VYF4" s="361"/>
      <c r="VYG4" s="361"/>
      <c r="VYH4" s="361"/>
      <c r="VYI4" s="361"/>
      <c r="VYJ4" s="361"/>
      <c r="VYK4" s="361"/>
      <c r="VYL4" s="361"/>
      <c r="VYM4" s="361"/>
      <c r="VYN4" s="361"/>
      <c r="VYO4" s="361"/>
      <c r="VYP4" s="361"/>
      <c r="VYQ4" s="361"/>
      <c r="VYR4" s="361"/>
      <c r="VYS4" s="361"/>
      <c r="VYT4" s="361"/>
      <c r="VYU4" s="361"/>
      <c r="VYV4" s="361"/>
      <c r="VYW4" s="361"/>
      <c r="VYX4" s="361"/>
      <c r="VYY4" s="361"/>
      <c r="VYZ4" s="361"/>
      <c r="VZA4" s="361"/>
      <c r="VZB4" s="361"/>
      <c r="VZC4" s="361"/>
      <c r="VZD4" s="361"/>
      <c r="VZE4" s="361"/>
      <c r="VZF4" s="361"/>
      <c r="VZG4" s="361"/>
      <c r="VZH4" s="361"/>
      <c r="VZI4" s="361"/>
      <c r="VZJ4" s="361"/>
      <c r="VZK4" s="361"/>
      <c r="VZL4" s="361"/>
      <c r="VZM4" s="361"/>
      <c r="VZN4" s="361"/>
      <c r="VZO4" s="361"/>
      <c r="VZP4" s="361"/>
      <c r="VZQ4" s="361"/>
      <c r="VZR4" s="361"/>
      <c r="VZS4" s="361"/>
      <c r="VZT4" s="361"/>
      <c r="VZU4" s="361"/>
      <c r="VZV4" s="361"/>
      <c r="VZW4" s="361"/>
      <c r="VZX4" s="361"/>
      <c r="VZY4" s="361"/>
      <c r="VZZ4" s="361"/>
      <c r="WAA4" s="361"/>
      <c r="WAB4" s="361"/>
      <c r="WAC4" s="361"/>
      <c r="WAD4" s="361"/>
      <c r="WAE4" s="361"/>
      <c r="WAF4" s="361"/>
      <c r="WAG4" s="361"/>
      <c r="WAH4" s="361"/>
      <c r="WAI4" s="361"/>
      <c r="WAJ4" s="361"/>
      <c r="WAK4" s="361"/>
      <c r="WAL4" s="361"/>
      <c r="WAM4" s="361"/>
      <c r="WAN4" s="361"/>
      <c r="WAO4" s="361"/>
      <c r="WAP4" s="361"/>
      <c r="WAQ4" s="361"/>
      <c r="WAR4" s="361"/>
      <c r="WAS4" s="361"/>
      <c r="WAT4" s="361"/>
      <c r="WAU4" s="361"/>
      <c r="WAV4" s="361"/>
      <c r="WAW4" s="361"/>
      <c r="WAX4" s="361"/>
      <c r="WAY4" s="361"/>
      <c r="WAZ4" s="361"/>
      <c r="WBA4" s="361"/>
      <c r="WBB4" s="361"/>
      <c r="WBC4" s="361"/>
      <c r="WBD4" s="361"/>
      <c r="WBE4" s="361"/>
      <c r="WBF4" s="361"/>
      <c r="WBG4" s="361"/>
      <c r="WBH4" s="361"/>
      <c r="WBI4" s="361"/>
      <c r="WBJ4" s="361"/>
      <c r="WBK4" s="361"/>
      <c r="WBL4" s="361"/>
      <c r="WBM4" s="361"/>
      <c r="WBN4" s="361"/>
      <c r="WBO4" s="361"/>
      <c r="WBP4" s="361"/>
      <c r="WBQ4" s="361"/>
      <c r="WBR4" s="361"/>
      <c r="WBS4" s="361"/>
      <c r="WBT4" s="361"/>
      <c r="WBU4" s="361"/>
      <c r="WBV4" s="361"/>
      <c r="WBW4" s="361"/>
      <c r="WBX4" s="361"/>
      <c r="WBY4" s="361"/>
      <c r="WBZ4" s="361"/>
      <c r="WCA4" s="361"/>
      <c r="WCB4" s="361"/>
      <c r="WCC4" s="361"/>
      <c r="WCD4" s="361"/>
      <c r="WCE4" s="361"/>
      <c r="WCF4" s="361"/>
      <c r="WCG4" s="361"/>
      <c r="WCH4" s="361"/>
      <c r="WCI4" s="361"/>
      <c r="WCJ4" s="361"/>
      <c r="WCK4" s="361"/>
      <c r="WCL4" s="361"/>
      <c r="WCM4" s="361"/>
      <c r="WCN4" s="361"/>
      <c r="WCO4" s="361"/>
      <c r="WCP4" s="361"/>
      <c r="WCQ4" s="361"/>
      <c r="WCR4" s="361"/>
      <c r="WCS4" s="361"/>
      <c r="WCT4" s="361"/>
      <c r="WCU4" s="361"/>
      <c r="WCV4" s="361"/>
      <c r="WCW4" s="361"/>
      <c r="WCX4" s="361"/>
      <c r="WCY4" s="361"/>
      <c r="WCZ4" s="361"/>
      <c r="WDA4" s="361"/>
      <c r="WDB4" s="361"/>
      <c r="WDC4" s="361"/>
      <c r="WDD4" s="361"/>
      <c r="WDE4" s="361"/>
      <c r="WDF4" s="361"/>
      <c r="WDG4" s="361"/>
      <c r="WDH4" s="361"/>
      <c r="WDI4" s="361"/>
      <c r="WDJ4" s="361"/>
      <c r="WDK4" s="361"/>
      <c r="WDL4" s="361"/>
      <c r="WDM4" s="361"/>
      <c r="WDN4" s="361"/>
      <c r="WDO4" s="361"/>
      <c r="WDP4" s="361"/>
      <c r="WDQ4" s="361"/>
      <c r="WDR4" s="361"/>
      <c r="WDS4" s="361"/>
      <c r="WDT4" s="361"/>
      <c r="WDU4" s="361"/>
      <c r="WDV4" s="361"/>
      <c r="WDW4" s="361"/>
      <c r="WDX4" s="361"/>
      <c r="WDY4" s="361"/>
      <c r="WDZ4" s="361"/>
      <c r="WEA4" s="361"/>
      <c r="WEB4" s="361"/>
      <c r="WEC4" s="361"/>
      <c r="WED4" s="361"/>
      <c r="WEE4" s="361"/>
      <c r="WEF4" s="361"/>
      <c r="WEG4" s="361"/>
      <c r="WEH4" s="361"/>
      <c r="WEI4" s="361"/>
      <c r="WEJ4" s="361"/>
      <c r="WEK4" s="361"/>
      <c r="WEL4" s="361"/>
      <c r="WEM4" s="361"/>
      <c r="WEN4" s="361"/>
      <c r="WEO4" s="361"/>
      <c r="WEP4" s="361"/>
      <c r="WEQ4" s="361"/>
      <c r="WER4" s="361"/>
      <c r="WES4" s="361"/>
      <c r="WET4" s="361"/>
      <c r="WEU4" s="361"/>
      <c r="WEV4" s="361"/>
      <c r="WEW4" s="361"/>
      <c r="WEX4" s="361"/>
      <c r="WEY4" s="361"/>
      <c r="WEZ4" s="361"/>
      <c r="WFA4" s="361"/>
      <c r="WFB4" s="361"/>
      <c r="WFC4" s="361"/>
      <c r="WFD4" s="361"/>
      <c r="WFE4" s="361"/>
      <c r="WFF4" s="361"/>
      <c r="WFG4" s="361"/>
      <c r="WFH4" s="361"/>
      <c r="WFI4" s="361"/>
      <c r="WFJ4" s="361"/>
      <c r="WFK4" s="361"/>
      <c r="WFL4" s="361"/>
      <c r="WFM4" s="361"/>
      <c r="WFN4" s="361"/>
      <c r="WFO4" s="361"/>
      <c r="WFP4" s="361"/>
      <c r="WFQ4" s="361"/>
      <c r="WFR4" s="361"/>
      <c r="WFS4" s="361"/>
      <c r="WFT4" s="361"/>
      <c r="WFU4" s="361"/>
      <c r="WFV4" s="361"/>
      <c r="WFW4" s="361"/>
      <c r="WFX4" s="361"/>
      <c r="WFY4" s="361"/>
      <c r="WFZ4" s="361"/>
      <c r="WGA4" s="361"/>
      <c r="WGB4" s="361"/>
      <c r="WGC4" s="361"/>
      <c r="WGD4" s="361"/>
      <c r="WGE4" s="361"/>
      <c r="WGF4" s="361"/>
      <c r="WGG4" s="361"/>
      <c r="WGH4" s="361"/>
      <c r="WGI4" s="361"/>
      <c r="WGJ4" s="361"/>
      <c r="WGK4" s="361"/>
      <c r="WGL4" s="361"/>
      <c r="WGM4" s="361"/>
      <c r="WGN4" s="361"/>
      <c r="WGO4" s="361"/>
      <c r="WGP4" s="361"/>
      <c r="WGQ4" s="361"/>
      <c r="WGR4" s="361"/>
      <c r="WGS4" s="361"/>
      <c r="WGT4" s="361"/>
      <c r="WGU4" s="361"/>
      <c r="WGV4" s="361"/>
      <c r="WGW4" s="361"/>
      <c r="WGX4" s="361"/>
      <c r="WGY4" s="361"/>
      <c r="WGZ4" s="361"/>
      <c r="WHA4" s="361"/>
      <c r="WHB4" s="361"/>
      <c r="WHC4" s="361"/>
      <c r="WHD4" s="361"/>
      <c r="WHE4" s="361"/>
      <c r="WHF4" s="361"/>
      <c r="WHG4" s="361"/>
      <c r="WHH4" s="361"/>
      <c r="WHI4" s="361"/>
      <c r="WHJ4" s="361"/>
      <c r="WHK4" s="361"/>
      <c r="WHL4" s="361"/>
      <c r="WHM4" s="361"/>
      <c r="WHN4" s="361"/>
      <c r="WHO4" s="361"/>
      <c r="WHP4" s="361"/>
      <c r="WHQ4" s="361"/>
      <c r="WHR4" s="361"/>
      <c r="WHS4" s="361"/>
      <c r="WHT4" s="361"/>
      <c r="WHU4" s="361"/>
      <c r="WHV4" s="361"/>
      <c r="WHW4" s="361"/>
      <c r="WHX4" s="361"/>
      <c r="WHY4" s="361"/>
      <c r="WHZ4" s="361"/>
      <c r="WIA4" s="361"/>
      <c r="WIB4" s="361"/>
      <c r="WIC4" s="361"/>
      <c r="WID4" s="361"/>
      <c r="WIE4" s="361"/>
      <c r="WIF4" s="361"/>
      <c r="WIG4" s="361"/>
      <c r="WIH4" s="361"/>
      <c r="WII4" s="361"/>
      <c r="WIJ4" s="361"/>
      <c r="WIK4" s="361"/>
      <c r="WIL4" s="361"/>
      <c r="WIM4" s="361"/>
      <c r="WIN4" s="361"/>
      <c r="WIO4" s="361"/>
      <c r="WIP4" s="361"/>
      <c r="WIQ4" s="361"/>
      <c r="WIR4" s="361"/>
      <c r="WIS4" s="361"/>
      <c r="WIT4" s="361"/>
      <c r="WIU4" s="361"/>
      <c r="WIV4" s="361"/>
      <c r="WIW4" s="361"/>
      <c r="WIX4" s="361"/>
      <c r="WIY4" s="361"/>
      <c r="WIZ4" s="361"/>
      <c r="WJA4" s="361"/>
      <c r="WJB4" s="361"/>
      <c r="WJC4" s="361"/>
      <c r="WJD4" s="361"/>
      <c r="WJE4" s="361"/>
      <c r="WJF4" s="361"/>
      <c r="WJG4" s="361"/>
      <c r="WJH4" s="361"/>
      <c r="WJI4" s="361"/>
      <c r="WJJ4" s="361"/>
      <c r="WJK4" s="361"/>
      <c r="WJL4" s="361"/>
      <c r="WJM4" s="361"/>
      <c r="WJN4" s="361"/>
      <c r="WJO4" s="361"/>
      <c r="WJP4" s="361"/>
      <c r="WJQ4" s="361"/>
      <c r="WJR4" s="361"/>
      <c r="WJS4" s="361"/>
      <c r="WJT4" s="361"/>
      <c r="WJU4" s="361"/>
      <c r="WJV4" s="361"/>
      <c r="WJW4" s="361"/>
      <c r="WJX4" s="361"/>
      <c r="WJY4" s="361"/>
      <c r="WJZ4" s="361"/>
      <c r="WKA4" s="361"/>
      <c r="WKB4" s="361"/>
      <c r="WKC4" s="361"/>
      <c r="WKD4" s="361"/>
      <c r="WKE4" s="361"/>
      <c r="WKF4" s="361"/>
      <c r="WKG4" s="361"/>
      <c r="WKH4" s="361"/>
      <c r="WKI4" s="361"/>
      <c r="WKJ4" s="361"/>
      <c r="WKK4" s="361"/>
      <c r="WKL4" s="361"/>
      <c r="WKM4" s="361"/>
      <c r="WKN4" s="361"/>
      <c r="WKO4" s="361"/>
      <c r="WKP4" s="361"/>
      <c r="WKQ4" s="361"/>
      <c r="WKR4" s="361"/>
      <c r="WKS4" s="361"/>
      <c r="WKT4" s="361"/>
      <c r="WKU4" s="361"/>
      <c r="WKV4" s="361"/>
      <c r="WKW4" s="361"/>
      <c r="WKX4" s="361"/>
      <c r="WKY4" s="361"/>
      <c r="WKZ4" s="361"/>
      <c r="WLA4" s="361"/>
      <c r="WLB4" s="361"/>
      <c r="WLC4" s="361"/>
      <c r="WLD4" s="361"/>
      <c r="WLE4" s="361"/>
      <c r="WLF4" s="361"/>
      <c r="WLG4" s="361"/>
      <c r="WLH4" s="361"/>
      <c r="WLI4" s="361"/>
      <c r="WLJ4" s="361"/>
      <c r="WLK4" s="361"/>
      <c r="WLL4" s="361"/>
      <c r="WLM4" s="361"/>
      <c r="WLN4" s="361"/>
      <c r="WLO4" s="361"/>
      <c r="WLP4" s="361"/>
      <c r="WLQ4" s="361"/>
      <c r="WLR4" s="361"/>
      <c r="WLS4" s="361"/>
      <c r="WLT4" s="361"/>
      <c r="WLU4" s="361"/>
      <c r="WLV4" s="361"/>
      <c r="WLW4" s="361"/>
      <c r="WLX4" s="361"/>
      <c r="WLY4" s="361"/>
      <c r="WLZ4" s="361"/>
      <c r="WMA4" s="361"/>
      <c r="WMB4" s="361"/>
      <c r="WMC4" s="361"/>
      <c r="WMD4" s="361"/>
      <c r="WME4" s="361"/>
      <c r="WMF4" s="361"/>
      <c r="WMG4" s="361"/>
      <c r="WMH4" s="361"/>
      <c r="WMI4" s="361"/>
      <c r="WMJ4" s="361"/>
      <c r="WMK4" s="361"/>
      <c r="WML4" s="361"/>
      <c r="WMM4" s="361"/>
      <c r="WMN4" s="361"/>
      <c r="WMO4" s="361"/>
      <c r="WMP4" s="361"/>
      <c r="WMQ4" s="361"/>
      <c r="WMR4" s="361"/>
      <c r="WMS4" s="361"/>
      <c r="WMT4" s="361"/>
      <c r="WMU4" s="361"/>
      <c r="WMV4" s="361"/>
      <c r="WMW4" s="361"/>
      <c r="WMX4" s="361"/>
      <c r="WMY4" s="361"/>
      <c r="WMZ4" s="361"/>
      <c r="WNA4" s="361"/>
      <c r="WNB4" s="361"/>
      <c r="WNC4" s="361"/>
      <c r="WND4" s="361"/>
      <c r="WNE4" s="361"/>
      <c r="WNF4" s="361"/>
      <c r="WNG4" s="361"/>
      <c r="WNH4" s="361"/>
      <c r="WNI4" s="361"/>
      <c r="WNJ4" s="361"/>
      <c r="WNK4" s="361"/>
      <c r="WNL4" s="361"/>
      <c r="WNM4" s="361"/>
      <c r="WNN4" s="361"/>
      <c r="WNO4" s="361"/>
      <c r="WNP4" s="361"/>
      <c r="WNQ4" s="361"/>
      <c r="WNR4" s="361"/>
      <c r="WNS4" s="361"/>
      <c r="WNT4" s="361"/>
      <c r="WNU4" s="361"/>
      <c r="WNV4" s="361"/>
      <c r="WNW4" s="361"/>
      <c r="WNX4" s="361"/>
      <c r="WNY4" s="361"/>
      <c r="WNZ4" s="361"/>
      <c r="WOA4" s="361"/>
      <c r="WOB4" s="361"/>
      <c r="WOC4" s="361"/>
      <c r="WOD4" s="361"/>
      <c r="WOE4" s="361"/>
      <c r="WOF4" s="361"/>
      <c r="WOG4" s="361"/>
      <c r="WOH4" s="361"/>
      <c r="WOI4" s="361"/>
      <c r="WOJ4" s="361"/>
      <c r="WOK4" s="361"/>
      <c r="WOL4" s="361"/>
      <c r="WOM4" s="361"/>
      <c r="WON4" s="361"/>
      <c r="WOO4" s="361"/>
      <c r="WOP4" s="361"/>
      <c r="WOQ4" s="361"/>
      <c r="WOR4" s="361"/>
      <c r="WOS4" s="361"/>
      <c r="WOT4" s="361"/>
      <c r="WOU4" s="361"/>
      <c r="WOV4" s="361"/>
      <c r="WOW4" s="361"/>
      <c r="WOX4" s="361"/>
      <c r="WOY4" s="361"/>
      <c r="WOZ4" s="361"/>
      <c r="WPA4" s="361"/>
      <c r="WPB4" s="361"/>
      <c r="WPC4" s="361"/>
      <c r="WPD4" s="361"/>
      <c r="WPE4" s="361"/>
      <c r="WPF4" s="361"/>
      <c r="WPG4" s="361"/>
      <c r="WPH4" s="361"/>
      <c r="WPI4" s="361"/>
      <c r="WPJ4" s="361"/>
      <c r="WPK4" s="361"/>
      <c r="WPL4" s="361"/>
      <c r="WPM4" s="361"/>
      <c r="WPN4" s="361"/>
      <c r="WPO4" s="361"/>
      <c r="WPP4" s="361"/>
      <c r="WPQ4" s="361"/>
      <c r="WPR4" s="361"/>
      <c r="WPS4" s="361"/>
      <c r="WPT4" s="361"/>
      <c r="WPU4" s="361"/>
      <c r="WPV4" s="361"/>
      <c r="WPW4" s="361"/>
      <c r="WPX4" s="361"/>
      <c r="WPY4" s="361"/>
      <c r="WPZ4" s="361"/>
      <c r="WQA4" s="361"/>
      <c r="WQB4" s="361"/>
      <c r="WQC4" s="361"/>
      <c r="WQD4" s="361"/>
      <c r="WQE4" s="361"/>
      <c r="WQF4" s="361"/>
      <c r="WQG4" s="361"/>
      <c r="WQH4" s="361"/>
      <c r="WQI4" s="361"/>
      <c r="WQJ4" s="361"/>
      <c r="WQK4" s="361"/>
      <c r="WQL4" s="361"/>
      <c r="WQM4" s="361"/>
      <c r="WQN4" s="361"/>
      <c r="WQO4" s="361"/>
      <c r="WQP4" s="361"/>
      <c r="WQQ4" s="361"/>
      <c r="WQR4" s="361"/>
      <c r="WQS4" s="361"/>
      <c r="WQT4" s="361"/>
      <c r="WQU4" s="361"/>
      <c r="WQV4" s="361"/>
      <c r="WQW4" s="361"/>
      <c r="WQX4" s="361"/>
      <c r="WQY4" s="361"/>
      <c r="WQZ4" s="361"/>
      <c r="WRA4" s="361"/>
      <c r="WRB4" s="361"/>
      <c r="WRC4" s="361"/>
      <c r="WRD4" s="361"/>
      <c r="WRE4" s="361"/>
      <c r="WRF4" s="361"/>
      <c r="WRG4" s="361"/>
      <c r="WRH4" s="361"/>
      <c r="WRI4" s="361"/>
      <c r="WRJ4" s="361"/>
      <c r="WRK4" s="361"/>
      <c r="WRL4" s="361"/>
      <c r="WRM4" s="361"/>
      <c r="WRN4" s="361"/>
      <c r="WRO4" s="361"/>
      <c r="WRP4" s="361"/>
      <c r="WRQ4" s="361"/>
      <c r="WRR4" s="361"/>
      <c r="WRS4" s="361"/>
      <c r="WRT4" s="361"/>
      <c r="WRU4" s="361"/>
      <c r="WRV4" s="361"/>
      <c r="WRW4" s="361"/>
      <c r="WRX4" s="361"/>
      <c r="WRY4" s="361"/>
      <c r="WRZ4" s="361"/>
      <c r="WSA4" s="361"/>
      <c r="WSB4" s="361"/>
      <c r="WSC4" s="361"/>
      <c r="WSD4" s="361"/>
      <c r="WSE4" s="361"/>
      <c r="WSF4" s="361"/>
      <c r="WSG4" s="361"/>
      <c r="WSH4" s="361"/>
      <c r="WSI4" s="361"/>
      <c r="WSJ4" s="361"/>
      <c r="WSK4" s="361"/>
      <c r="WSL4" s="361"/>
      <c r="WSM4" s="361"/>
      <c r="WSN4" s="361"/>
      <c r="WSO4" s="361"/>
      <c r="WSP4" s="361"/>
      <c r="WSQ4" s="361"/>
      <c r="WSR4" s="361"/>
      <c r="WSS4" s="361"/>
      <c r="WST4" s="361"/>
      <c r="WSU4" s="361"/>
      <c r="WSV4" s="361"/>
      <c r="WSW4" s="361"/>
      <c r="WSX4" s="361"/>
      <c r="WSY4" s="361"/>
      <c r="WSZ4" s="361"/>
      <c r="WTA4" s="361"/>
      <c r="WTB4" s="361"/>
      <c r="WTC4" s="361"/>
      <c r="WTD4" s="361"/>
      <c r="WTE4" s="361"/>
      <c r="WTF4" s="361"/>
      <c r="WTG4" s="361"/>
      <c r="WTH4" s="361"/>
      <c r="WTI4" s="361"/>
      <c r="WTJ4" s="361"/>
      <c r="WTK4" s="361"/>
      <c r="WTL4" s="361"/>
      <c r="WTM4" s="361"/>
      <c r="WTN4" s="361"/>
      <c r="WTO4" s="361"/>
      <c r="WTP4" s="361"/>
      <c r="WTQ4" s="361"/>
      <c r="WTR4" s="361"/>
      <c r="WTS4" s="361"/>
      <c r="WTT4" s="361"/>
      <c r="WTU4" s="361"/>
      <c r="WTV4" s="361"/>
      <c r="WTW4" s="361"/>
      <c r="WTX4" s="361"/>
      <c r="WTY4" s="361"/>
      <c r="WTZ4" s="361"/>
      <c r="WUA4" s="361"/>
      <c r="WUB4" s="361"/>
      <c r="WUC4" s="361"/>
      <c r="WUD4" s="361"/>
      <c r="WUE4" s="361"/>
      <c r="WUF4" s="361"/>
      <c r="WUG4" s="361"/>
      <c r="WUH4" s="361"/>
      <c r="WUI4" s="361"/>
      <c r="WUJ4" s="361"/>
      <c r="WUK4" s="361"/>
      <c r="WUL4" s="361"/>
      <c r="WUM4" s="361"/>
      <c r="WUN4" s="361"/>
      <c r="WUO4" s="361"/>
      <c r="WUP4" s="361"/>
      <c r="WUQ4" s="361"/>
      <c r="WUR4" s="361"/>
      <c r="WUS4" s="361"/>
      <c r="WUT4" s="361"/>
      <c r="WUU4" s="361"/>
      <c r="WUV4" s="361"/>
      <c r="WUW4" s="361"/>
      <c r="WUX4" s="361"/>
      <c r="WUY4" s="361"/>
      <c r="WUZ4" s="361"/>
      <c r="WVA4" s="361"/>
      <c r="WVB4" s="361"/>
      <c r="WVC4" s="361"/>
      <c r="WVD4" s="361"/>
      <c r="WVE4" s="361"/>
      <c r="WVF4" s="361"/>
      <c r="WVG4" s="361"/>
      <c r="WVH4" s="361"/>
      <c r="WVI4" s="361"/>
      <c r="WVJ4" s="361"/>
      <c r="WVK4" s="361"/>
      <c r="WVL4" s="361"/>
      <c r="WVM4" s="361"/>
      <c r="WVN4" s="361"/>
      <c r="WVO4" s="361"/>
      <c r="WVP4" s="361"/>
      <c r="WVQ4" s="361"/>
      <c r="WVR4" s="361"/>
      <c r="WVS4" s="361"/>
      <c r="WVT4" s="361"/>
      <c r="WVU4" s="361"/>
      <c r="WVV4" s="361"/>
      <c r="WVW4" s="361"/>
      <c r="WVX4" s="361"/>
      <c r="WVY4" s="361"/>
      <c r="WVZ4" s="361"/>
      <c r="WWA4" s="361"/>
      <c r="WWB4" s="361"/>
      <c r="WWC4" s="361"/>
      <c r="WWD4" s="361"/>
      <c r="WWE4" s="361"/>
      <c r="WWF4" s="361"/>
      <c r="WWG4" s="361"/>
      <c r="WWH4" s="361"/>
      <c r="WWI4" s="361"/>
      <c r="WWJ4" s="361"/>
      <c r="WWK4" s="361"/>
      <c r="WWL4" s="361"/>
      <c r="WWM4" s="361"/>
      <c r="WWN4" s="361"/>
      <c r="WWO4" s="361"/>
      <c r="WWP4" s="361"/>
      <c r="WWQ4" s="361"/>
      <c r="WWR4" s="361"/>
      <c r="WWS4" s="361"/>
      <c r="WWT4" s="361"/>
      <c r="WWU4" s="361"/>
      <c r="WWV4" s="361"/>
      <c r="WWW4" s="361"/>
      <c r="WWX4" s="361"/>
      <c r="WWY4" s="361"/>
      <c r="WWZ4" s="361"/>
      <c r="WXA4" s="361"/>
      <c r="WXB4" s="361"/>
      <c r="WXC4" s="361"/>
      <c r="WXD4" s="361"/>
      <c r="WXE4" s="361"/>
      <c r="WXF4" s="361"/>
      <c r="WXG4" s="361"/>
      <c r="WXH4" s="361"/>
      <c r="WXI4" s="361"/>
      <c r="WXJ4" s="361"/>
      <c r="WXK4" s="361"/>
      <c r="WXL4" s="361"/>
      <c r="WXM4" s="361"/>
      <c r="WXN4" s="361"/>
      <c r="WXO4" s="361"/>
      <c r="WXP4" s="361"/>
      <c r="WXQ4" s="361"/>
      <c r="WXR4" s="361"/>
      <c r="WXS4" s="361"/>
      <c r="WXT4" s="361"/>
      <c r="WXU4" s="361"/>
      <c r="WXV4" s="361"/>
      <c r="WXW4" s="361"/>
      <c r="WXX4" s="361"/>
      <c r="WXY4" s="361"/>
      <c r="WXZ4" s="361"/>
      <c r="WYA4" s="361"/>
      <c r="WYB4" s="361"/>
      <c r="WYC4" s="361"/>
      <c r="WYD4" s="361"/>
      <c r="WYE4" s="361"/>
      <c r="WYF4" s="361"/>
      <c r="WYG4" s="361"/>
      <c r="WYH4" s="361"/>
      <c r="WYI4" s="361"/>
      <c r="WYJ4" s="361"/>
      <c r="WYK4" s="361"/>
      <c r="WYL4" s="361"/>
      <c r="WYM4" s="361"/>
      <c r="WYN4" s="361"/>
      <c r="WYO4" s="361"/>
      <c r="WYP4" s="361"/>
      <c r="WYQ4" s="361"/>
      <c r="WYR4" s="361"/>
      <c r="WYS4" s="361"/>
      <c r="WYT4" s="361"/>
      <c r="WYU4" s="361"/>
      <c r="WYV4" s="361"/>
      <c r="WYW4" s="361"/>
      <c r="WYX4" s="361"/>
      <c r="WYY4" s="361"/>
      <c r="WYZ4" s="361"/>
      <c r="WZA4" s="361"/>
      <c r="WZB4" s="361"/>
      <c r="WZC4" s="361"/>
      <c r="WZD4" s="361"/>
      <c r="WZE4" s="361"/>
      <c r="WZF4" s="361"/>
      <c r="WZG4" s="361"/>
      <c r="WZH4" s="361"/>
      <c r="WZI4" s="361"/>
      <c r="WZJ4" s="361"/>
      <c r="WZK4" s="361"/>
      <c r="WZL4" s="361"/>
      <c r="WZM4" s="361"/>
      <c r="WZN4" s="361"/>
      <c r="WZO4" s="361"/>
      <c r="WZP4" s="361"/>
      <c r="WZQ4" s="361"/>
      <c r="WZR4" s="361"/>
      <c r="WZS4" s="361"/>
      <c r="WZT4" s="361"/>
      <c r="WZU4" s="361"/>
      <c r="WZV4" s="361"/>
      <c r="WZW4" s="361"/>
      <c r="WZX4" s="361"/>
      <c r="WZY4" s="361"/>
      <c r="WZZ4" s="361"/>
      <c r="XAA4" s="361"/>
      <c r="XAB4" s="361"/>
      <c r="XAC4" s="361"/>
      <c r="XAD4" s="361"/>
      <c r="XAE4" s="361"/>
      <c r="XAF4" s="361"/>
      <c r="XAG4" s="361"/>
      <c r="XAH4" s="361"/>
      <c r="XAI4" s="361"/>
      <c r="XAJ4" s="361"/>
      <c r="XAK4" s="361"/>
      <c r="XAL4" s="361"/>
      <c r="XAM4" s="361"/>
      <c r="XAN4" s="361"/>
      <c r="XAO4" s="361"/>
      <c r="XAP4" s="361"/>
      <c r="XAQ4" s="361"/>
      <c r="XAR4" s="361"/>
      <c r="XAS4" s="361"/>
      <c r="XAT4" s="361"/>
      <c r="XAU4" s="361"/>
      <c r="XAV4" s="361"/>
      <c r="XAW4" s="361"/>
      <c r="XAX4" s="361"/>
      <c r="XAY4" s="361"/>
      <c r="XAZ4" s="361"/>
      <c r="XBA4" s="361"/>
      <c r="XBB4" s="361"/>
      <c r="XBC4" s="361"/>
      <c r="XBD4" s="361"/>
      <c r="XBE4" s="361"/>
      <c r="XBF4" s="361"/>
      <c r="XBG4" s="361"/>
      <c r="XBH4" s="361"/>
      <c r="XBI4" s="361"/>
      <c r="XBJ4" s="361"/>
      <c r="XBK4" s="361"/>
      <c r="XBL4" s="361"/>
      <c r="XBM4" s="361"/>
      <c r="XBN4" s="361"/>
      <c r="XBO4" s="361"/>
      <c r="XBP4" s="361"/>
      <c r="XBQ4" s="361"/>
      <c r="XBR4" s="361"/>
      <c r="XBS4" s="361"/>
      <c r="XBT4" s="361"/>
      <c r="XBU4" s="361"/>
      <c r="XBV4" s="361"/>
      <c r="XBW4" s="361"/>
      <c r="XBX4" s="361"/>
      <c r="XBY4" s="361"/>
      <c r="XBZ4" s="361"/>
      <c r="XCA4" s="361"/>
      <c r="XCB4" s="361"/>
      <c r="XCC4" s="361"/>
      <c r="XCD4" s="361"/>
      <c r="XCE4" s="361"/>
      <c r="XCF4" s="361"/>
      <c r="XCG4" s="361"/>
      <c r="XCH4" s="361"/>
      <c r="XCI4" s="361"/>
      <c r="XCJ4" s="361"/>
      <c r="XCK4" s="361"/>
      <c r="XCL4" s="361"/>
      <c r="XCM4" s="361"/>
      <c r="XCN4" s="361"/>
      <c r="XCO4" s="361"/>
      <c r="XCP4" s="361"/>
      <c r="XCQ4" s="361"/>
      <c r="XCR4" s="361"/>
      <c r="XCS4" s="361"/>
      <c r="XCT4" s="361"/>
      <c r="XCU4" s="361"/>
      <c r="XCV4" s="361"/>
      <c r="XCW4" s="361"/>
      <c r="XCX4" s="361"/>
      <c r="XCY4" s="361"/>
      <c r="XCZ4" s="361"/>
      <c r="XDA4" s="361"/>
      <c r="XDB4" s="361"/>
      <c r="XDC4" s="361"/>
      <c r="XDD4" s="361"/>
      <c r="XDE4" s="361"/>
      <c r="XDF4" s="361"/>
      <c r="XDG4" s="361"/>
      <c r="XDH4" s="361"/>
      <c r="XDI4" s="361"/>
      <c r="XDJ4" s="361"/>
      <c r="XDK4" s="361"/>
      <c r="XDL4" s="361"/>
      <c r="XDM4" s="361"/>
      <c r="XDN4" s="361"/>
      <c r="XDO4" s="361"/>
      <c r="XDP4" s="361"/>
      <c r="XDQ4" s="361"/>
      <c r="XDR4" s="361"/>
      <c r="XDS4" s="361"/>
      <c r="XDT4" s="361"/>
      <c r="XDU4" s="361"/>
      <c r="XDV4" s="361"/>
      <c r="XDW4" s="361"/>
      <c r="XDX4" s="361"/>
      <c r="XDY4" s="361"/>
      <c r="XDZ4" s="361"/>
      <c r="XEA4" s="361"/>
      <c r="XEB4" s="361"/>
      <c r="XEC4" s="361"/>
      <c r="XED4" s="361"/>
      <c r="XEE4" s="361"/>
      <c r="XEF4" s="361"/>
      <c r="XEG4" s="361"/>
      <c r="XEH4" s="361"/>
      <c r="XEI4" s="361"/>
      <c r="XEJ4" s="361"/>
      <c r="XEK4" s="361"/>
      <c r="XEL4" s="361"/>
      <c r="XEM4" s="361"/>
      <c r="XEN4" s="361"/>
      <c r="XEO4" s="361"/>
      <c r="XEP4" s="361"/>
      <c r="XEQ4" s="361"/>
      <c r="XER4" s="361"/>
      <c r="XES4" s="361"/>
      <c r="XET4" s="361"/>
      <c r="XEU4" s="361"/>
      <c r="XEV4" s="361"/>
      <c r="XEW4" s="361"/>
      <c r="XEX4" s="361"/>
      <c r="XEY4" s="361"/>
      <c r="XEZ4" s="361"/>
      <c r="XFA4" s="361"/>
      <c r="XFB4" s="361"/>
      <c r="XFC4" s="361"/>
      <c r="XFD4" s="361"/>
    </row>
    <row r="5" spans="1:16384" ht="13" thickBot="1" x14ac:dyDescent="0.3">
      <c r="B5" s="1"/>
      <c r="C5" s="1"/>
      <c r="D5" s="1"/>
      <c r="E5" s="1"/>
      <c r="F5" s="1"/>
      <c r="G5" s="1"/>
      <c r="H5" s="1"/>
      <c r="I5" s="1"/>
      <c r="J5" s="1"/>
      <c r="K5" s="1"/>
      <c r="L5" s="1"/>
      <c r="M5" s="1"/>
      <c r="N5" s="1"/>
      <c r="O5" s="1"/>
      <c r="P5" s="1"/>
      <c r="Q5" s="86" t="s">
        <v>553</v>
      </c>
      <c r="R5" s="143">
        <v>8623823</v>
      </c>
      <c r="S5" s="143">
        <v>961470</v>
      </c>
      <c r="T5" s="143">
        <v>3222227</v>
      </c>
      <c r="U5" s="161">
        <v>12807520</v>
      </c>
    </row>
    <row r="6" spans="1:16384" ht="27" customHeight="1" thickTop="1" x14ac:dyDescent="0.3">
      <c r="A6" s="43" t="s">
        <v>122</v>
      </c>
      <c r="B6" s="371" t="s">
        <v>549</v>
      </c>
      <c r="C6" s="371"/>
      <c r="D6" s="371"/>
      <c r="E6" s="371"/>
      <c r="F6" s="371"/>
      <c r="G6" s="338" t="s">
        <v>538</v>
      </c>
      <c r="H6" s="339" t="s">
        <v>135</v>
      </c>
      <c r="I6" s="241"/>
      <c r="J6" s="241"/>
      <c r="K6" s="241"/>
      <c r="L6" s="241"/>
      <c r="N6" s="29"/>
      <c r="O6" s="29"/>
      <c r="P6" s="29"/>
      <c r="Q6" s="86" t="s">
        <v>554</v>
      </c>
      <c r="R6" s="143">
        <v>8098237</v>
      </c>
      <c r="S6" s="143">
        <v>1084488</v>
      </c>
      <c r="T6" s="143">
        <v>3268549</v>
      </c>
      <c r="U6" s="161">
        <v>12451274</v>
      </c>
    </row>
    <row r="7" spans="1:16384" ht="21.65" customHeight="1" x14ac:dyDescent="0.3">
      <c r="A7" s="45"/>
      <c r="B7" s="44">
        <v>2022</v>
      </c>
      <c r="C7" s="44">
        <v>2023</v>
      </c>
      <c r="D7" s="44">
        <v>2024</v>
      </c>
      <c r="E7" s="44">
        <v>2025</v>
      </c>
      <c r="F7" s="44">
        <v>2026</v>
      </c>
      <c r="G7" s="343" t="s">
        <v>557</v>
      </c>
      <c r="H7" s="343" t="s">
        <v>539</v>
      </c>
      <c r="I7" s="241"/>
      <c r="J7" s="241"/>
      <c r="K7" s="241"/>
      <c r="L7" s="241"/>
      <c r="N7" s="29"/>
      <c r="O7" s="29"/>
      <c r="P7" s="29"/>
      <c r="Q7" s="86" t="s">
        <v>555</v>
      </c>
      <c r="R7" s="143">
        <v>7610321</v>
      </c>
      <c r="S7" s="143">
        <v>1022304</v>
      </c>
      <c r="T7" s="143">
        <v>2966604</v>
      </c>
      <c r="U7" s="161">
        <v>11599229</v>
      </c>
    </row>
    <row r="8" spans="1:16384" s="83" customFormat="1" ht="20.149999999999999" customHeight="1" x14ac:dyDescent="0.25">
      <c r="A8" s="83" t="s">
        <v>251</v>
      </c>
      <c r="B8" s="134">
        <v>6982936</v>
      </c>
      <c r="C8" s="134">
        <v>7461786</v>
      </c>
      <c r="D8" s="134">
        <v>8623823</v>
      </c>
      <c r="E8" s="134">
        <v>8098237</v>
      </c>
      <c r="F8" s="134">
        <v>7610321</v>
      </c>
      <c r="G8" s="333">
        <v>2.1741958800062688E-2</v>
      </c>
      <c r="H8" s="333">
        <v>-6.0249656808018831E-2</v>
      </c>
      <c r="I8" s="228"/>
      <c r="J8" s="241"/>
      <c r="K8" s="241"/>
      <c r="L8" s="241"/>
      <c r="M8"/>
      <c r="N8" s="134"/>
      <c r="O8" s="108"/>
      <c r="P8" s="108"/>
    </row>
    <row r="9" spans="1:16384" s="83" customFormat="1" ht="20.149999999999999" customHeight="1" x14ac:dyDescent="0.25">
      <c r="A9" s="83" t="s">
        <v>252</v>
      </c>
      <c r="B9" s="134">
        <v>1111659</v>
      </c>
      <c r="C9" s="134">
        <v>928351</v>
      </c>
      <c r="D9" s="134">
        <v>961470</v>
      </c>
      <c r="E9" s="134">
        <v>1084488</v>
      </c>
      <c r="F9" s="134">
        <v>1022304</v>
      </c>
      <c r="G9" s="333">
        <v>-2.0730748945622102E-2</v>
      </c>
      <c r="H9" s="333">
        <v>-5.7339500298758492E-2</v>
      </c>
      <c r="I9" s="241"/>
      <c r="J9" s="241"/>
      <c r="K9" s="241"/>
      <c r="L9" s="241"/>
      <c r="M9"/>
      <c r="N9" s="134"/>
      <c r="O9" s="108"/>
      <c r="P9" s="108"/>
    </row>
    <row r="10" spans="1:16384" s="83" customFormat="1" ht="20.149999999999999" customHeight="1" x14ac:dyDescent="0.3">
      <c r="A10" s="83" t="s">
        <v>253</v>
      </c>
      <c r="B10" s="134">
        <v>3832271</v>
      </c>
      <c r="C10" s="134">
        <v>2815091</v>
      </c>
      <c r="D10" s="134">
        <v>3222227</v>
      </c>
      <c r="E10" s="134">
        <v>3268549</v>
      </c>
      <c r="F10" s="134">
        <v>2966604</v>
      </c>
      <c r="G10" s="333">
        <v>-6.2004313313566373E-2</v>
      </c>
      <c r="H10" s="333">
        <v>-9.2378911865785091E-2</v>
      </c>
      <c r="I10" s="240"/>
      <c r="J10" s="240"/>
      <c r="K10" s="240"/>
      <c r="L10" s="240"/>
      <c r="M10"/>
      <c r="N10" s="134"/>
      <c r="O10" s="108"/>
      <c r="P10" s="108"/>
      <c r="Q10" s="2" t="s">
        <v>5</v>
      </c>
      <c r="R10" s="2"/>
      <c r="S10" s="2"/>
      <c r="T10" s="2"/>
      <c r="U10" s="2"/>
    </row>
    <row r="11" spans="1:16384" s="2" customFormat="1" ht="20.149999999999999" customHeight="1" thickBot="1" x14ac:dyDescent="0.35">
      <c r="A11" s="144" t="s">
        <v>181</v>
      </c>
      <c r="B11" s="145">
        <v>11926866</v>
      </c>
      <c r="C11" s="145">
        <v>11205228</v>
      </c>
      <c r="D11" s="145">
        <v>12807520</v>
      </c>
      <c r="E11" s="145">
        <v>12451274</v>
      </c>
      <c r="F11" s="145">
        <v>11599229</v>
      </c>
      <c r="G11" s="334">
        <v>-6.9395275336540108E-3</v>
      </c>
      <c r="H11" s="334">
        <v>-6.8430346966904754E-2</v>
      </c>
      <c r="I11"/>
      <c r="J11"/>
      <c r="K11"/>
      <c r="L11"/>
      <c r="M11"/>
      <c r="N11" s="147"/>
      <c r="O11" s="146"/>
      <c r="P11" s="147"/>
      <c r="R11" s="29" t="s">
        <v>251</v>
      </c>
      <c r="S11" s="29" t="s">
        <v>252</v>
      </c>
      <c r="T11" s="29" t="s">
        <v>253</v>
      </c>
      <c r="U11" s="29" t="s">
        <v>181</v>
      </c>
    </row>
    <row r="12" spans="1:16384" ht="30.75" customHeight="1" thickTop="1" x14ac:dyDescent="0.25">
      <c r="A12" s="368" t="s">
        <v>387</v>
      </c>
      <c r="B12" s="369"/>
      <c r="C12" s="369"/>
      <c r="D12" s="369"/>
      <c r="E12" s="369"/>
      <c r="Q12" s="86" t="s">
        <v>551</v>
      </c>
      <c r="R12" s="165">
        <v>3691850</v>
      </c>
      <c r="S12" s="165">
        <v>1697911</v>
      </c>
      <c r="T12" s="165">
        <v>231333</v>
      </c>
      <c r="U12" s="162">
        <v>5621094</v>
      </c>
    </row>
    <row r="13" spans="1:16384" x14ac:dyDescent="0.25">
      <c r="A13" s="6"/>
      <c r="B13" s="22"/>
      <c r="C13" s="23"/>
      <c r="D13" s="23"/>
      <c r="E13" s="23"/>
      <c r="Q13" s="86" t="s">
        <v>552</v>
      </c>
      <c r="R13" s="165">
        <v>3281811</v>
      </c>
      <c r="S13" s="165">
        <v>1606129</v>
      </c>
      <c r="T13" s="165">
        <v>154725</v>
      </c>
      <c r="U13" s="162">
        <v>5042665</v>
      </c>
    </row>
    <row r="14" spans="1:16384" x14ac:dyDescent="0.25">
      <c r="A14" s="6"/>
      <c r="B14" s="22"/>
      <c r="C14" s="23"/>
      <c r="D14" s="23"/>
      <c r="E14" s="23"/>
      <c r="Q14" s="86" t="s">
        <v>553</v>
      </c>
      <c r="R14" s="165">
        <v>3133873</v>
      </c>
      <c r="S14" s="165">
        <v>1614498</v>
      </c>
      <c r="T14" s="165">
        <v>137683</v>
      </c>
      <c r="U14" s="162">
        <v>4886054</v>
      </c>
    </row>
    <row r="15" spans="1:16384" x14ac:dyDescent="0.25">
      <c r="A15" s="6"/>
      <c r="B15" s="22"/>
      <c r="C15" s="23"/>
      <c r="D15" s="23"/>
      <c r="E15" s="23"/>
      <c r="Q15" s="86" t="s">
        <v>554</v>
      </c>
      <c r="R15" s="165">
        <v>3289817</v>
      </c>
      <c r="S15" s="165">
        <v>1785147</v>
      </c>
      <c r="T15" s="165">
        <v>161336</v>
      </c>
      <c r="U15" s="162">
        <v>5236300</v>
      </c>
    </row>
    <row r="16" spans="1:16384" x14ac:dyDescent="0.25">
      <c r="Q16" s="86" t="s">
        <v>555</v>
      </c>
      <c r="R16" s="165">
        <v>3294612</v>
      </c>
      <c r="S16" s="165">
        <v>1948251</v>
      </c>
      <c r="T16" s="165">
        <v>145202</v>
      </c>
      <c r="U16" s="162">
        <v>5388065</v>
      </c>
    </row>
    <row r="17" spans="17:22" x14ac:dyDescent="0.25">
      <c r="R17" s="163"/>
      <c r="S17" s="163"/>
      <c r="T17" s="163"/>
    </row>
    <row r="19" spans="17:22" x14ac:dyDescent="0.25">
      <c r="Q19" s="164"/>
      <c r="R19" s="164"/>
      <c r="S19" s="164"/>
      <c r="U19" s="164"/>
    </row>
    <row r="20" spans="17:22" x14ac:dyDescent="0.25">
      <c r="Q20" s="164"/>
      <c r="R20" s="164"/>
      <c r="S20" s="164"/>
      <c r="U20" s="164"/>
    </row>
    <row r="21" spans="17:22" x14ac:dyDescent="0.25">
      <c r="Q21" s="164"/>
      <c r="R21" s="164"/>
      <c r="S21" s="164"/>
      <c r="U21" s="164"/>
    </row>
    <row r="22" spans="17:22" x14ac:dyDescent="0.25">
      <c r="Q22" s="164"/>
      <c r="R22" s="164"/>
      <c r="S22" s="164"/>
    </row>
    <row r="23" spans="17:22" x14ac:dyDescent="0.25">
      <c r="Q23" s="164"/>
      <c r="R23" s="164"/>
      <c r="S23" s="164"/>
      <c r="T23" s="164"/>
      <c r="U23" s="164"/>
      <c r="V23" s="33"/>
    </row>
    <row r="24" spans="17:22" x14ac:dyDescent="0.25">
      <c r="Q24" s="164"/>
      <c r="R24" s="164"/>
      <c r="S24" s="164"/>
      <c r="T24" s="164"/>
      <c r="U24" s="164"/>
      <c r="V24" s="33"/>
    </row>
    <row r="25" spans="17:22" x14ac:dyDescent="0.25">
      <c r="Q25" s="164"/>
      <c r="R25" s="164"/>
      <c r="S25" s="164"/>
      <c r="T25" s="164"/>
      <c r="U25" s="164"/>
      <c r="V25" s="33"/>
    </row>
    <row r="26" spans="17:22" x14ac:dyDescent="0.25">
      <c r="Q26" s="164"/>
      <c r="R26" s="164"/>
      <c r="S26" s="164"/>
      <c r="T26" s="164"/>
      <c r="U26" s="164"/>
      <c r="V26" s="33"/>
    </row>
    <row r="27" spans="17:22" x14ac:dyDescent="0.25">
      <c r="Q27" s="164"/>
      <c r="R27" s="164"/>
      <c r="S27" s="164"/>
    </row>
    <row r="28" spans="17:22" x14ac:dyDescent="0.25">
      <c r="Q28" s="164"/>
      <c r="R28" s="164"/>
      <c r="S28" s="164"/>
      <c r="T28" s="164"/>
      <c r="U28" s="164"/>
      <c r="V28" s="33"/>
    </row>
    <row r="29" spans="17:22" x14ac:dyDescent="0.25">
      <c r="Q29" s="164"/>
      <c r="R29" s="164"/>
      <c r="S29" s="164"/>
      <c r="T29" s="164"/>
      <c r="U29" s="164"/>
      <c r="V29" s="33"/>
    </row>
    <row r="30" spans="17:22" x14ac:dyDescent="0.25">
      <c r="Q30" s="164"/>
      <c r="R30" s="164"/>
      <c r="S30" s="164"/>
      <c r="T30" s="164"/>
      <c r="U30" s="164"/>
      <c r="V30" s="33"/>
    </row>
    <row r="31" spans="17:22" x14ac:dyDescent="0.25">
      <c r="Q31" s="164"/>
      <c r="R31" s="164"/>
      <c r="S31" s="164"/>
      <c r="T31" s="164"/>
      <c r="U31" s="164"/>
      <c r="V31" s="33"/>
    </row>
    <row r="32" spans="17:22" x14ac:dyDescent="0.25">
      <c r="Q32" s="164"/>
      <c r="R32" s="163"/>
      <c r="S32" s="163"/>
      <c r="T32" s="163"/>
      <c r="U32" s="163"/>
    </row>
    <row r="33" spans="1:16384" x14ac:dyDescent="0.25">
      <c r="Q33" s="164"/>
      <c r="R33" s="163"/>
      <c r="S33" s="163"/>
      <c r="T33" s="163"/>
      <c r="U33" s="163"/>
      <c r="V33" s="33"/>
    </row>
    <row r="34" spans="1:16384" x14ac:dyDescent="0.25">
      <c r="Q34" s="164"/>
      <c r="R34" s="163"/>
      <c r="S34" s="163"/>
      <c r="T34" s="163"/>
      <c r="U34" s="163"/>
      <c r="V34" s="33"/>
    </row>
    <row r="35" spans="1:16384" x14ac:dyDescent="0.25">
      <c r="Q35" s="164"/>
      <c r="R35" s="163"/>
      <c r="S35" s="163"/>
      <c r="T35" s="163"/>
      <c r="U35" s="163"/>
      <c r="V35" s="33"/>
    </row>
    <row r="36" spans="1:16384" x14ac:dyDescent="0.25">
      <c r="Q36" s="164"/>
      <c r="R36" s="163"/>
      <c r="S36" s="163"/>
      <c r="T36" s="163"/>
      <c r="U36" s="163"/>
      <c r="V36" s="33"/>
    </row>
    <row r="37" spans="1:16384" s="1" customFormat="1" ht="15.9" customHeight="1" x14ac:dyDescent="0.25">
      <c r="A37" s="361" t="s">
        <v>396</v>
      </c>
      <c r="B37" s="361"/>
      <c r="C37" s="361"/>
      <c r="D37" s="361"/>
      <c r="E37" s="361"/>
      <c r="F37" s="361"/>
      <c r="G37" s="361"/>
      <c r="H37" s="361"/>
      <c r="I37" s="84"/>
      <c r="J37" s="84"/>
      <c r="K37" s="84"/>
      <c r="L37" s="84"/>
      <c r="M37" s="84"/>
      <c r="N37" s="84"/>
      <c r="O37" s="84"/>
      <c r="P37" s="84"/>
      <c r="Q37" s="164"/>
      <c r="R37" s="163"/>
      <c r="S37" s="163"/>
      <c r="T37" s="163"/>
      <c r="U37" s="163"/>
      <c r="V37" s="33"/>
      <c r="AA37" s="6"/>
      <c r="AB37" s="6"/>
      <c r="AC37" s="6"/>
    </row>
    <row r="38" spans="1:16384" ht="13.5" customHeight="1" x14ac:dyDescent="0.25">
      <c r="A38" s="361" t="s">
        <v>231</v>
      </c>
      <c r="B38" s="361"/>
      <c r="C38" s="361"/>
      <c r="D38" s="361"/>
      <c r="E38" s="361"/>
      <c r="F38" s="361"/>
      <c r="G38" s="361"/>
      <c r="H38" s="361"/>
      <c r="I38" s="84"/>
      <c r="J38" s="84"/>
      <c r="K38" s="84"/>
      <c r="L38" s="84"/>
      <c r="M38" s="84"/>
      <c r="N38" s="84"/>
      <c r="O38" s="84"/>
      <c r="P38" s="84"/>
      <c r="R38" s="163"/>
      <c r="S38" s="163"/>
      <c r="T38" s="163"/>
      <c r="U38" s="163"/>
      <c r="V38" s="33"/>
    </row>
    <row r="39" spans="1:16384" s="1" customFormat="1" ht="15.9" customHeight="1" x14ac:dyDescent="0.25">
      <c r="A39" s="361" t="s">
        <v>121</v>
      </c>
      <c r="B39" s="361"/>
      <c r="C39" s="361"/>
      <c r="D39" s="361"/>
      <c r="E39" s="361"/>
      <c r="F39" s="361"/>
      <c r="G39" s="361"/>
      <c r="H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1"/>
      <c r="AG39" s="361"/>
      <c r="AH39" s="361"/>
      <c r="AI39" s="361"/>
      <c r="AJ39" s="361"/>
      <c r="AK39" s="361"/>
      <c r="AL39" s="361"/>
      <c r="AM39" s="361"/>
      <c r="AN39" s="361"/>
      <c r="AO39" s="361"/>
      <c r="AP39" s="361"/>
      <c r="AQ39" s="361"/>
      <c r="AR39" s="361"/>
      <c r="AS39" s="361"/>
      <c r="AT39" s="361"/>
      <c r="AU39" s="361"/>
      <c r="AV39" s="361"/>
      <c r="AW39" s="361"/>
      <c r="AX39" s="361"/>
      <c r="AY39" s="361"/>
      <c r="AZ39" s="361"/>
      <c r="BA39" s="361"/>
      <c r="BB39" s="361"/>
      <c r="BC39" s="361"/>
      <c r="BD39" s="361"/>
      <c r="BE39" s="361"/>
      <c r="BF39" s="361"/>
      <c r="BG39" s="361"/>
      <c r="BH39" s="361"/>
      <c r="BI39" s="361"/>
      <c r="BJ39" s="361"/>
      <c r="BK39" s="361"/>
      <c r="BL39" s="361"/>
      <c r="BM39" s="361"/>
      <c r="BN39" s="361"/>
      <c r="BO39" s="361"/>
      <c r="BP39" s="361"/>
      <c r="BQ39" s="361"/>
      <c r="BR39" s="361"/>
      <c r="BS39" s="361"/>
      <c r="BT39" s="361"/>
      <c r="BU39" s="361"/>
      <c r="BV39" s="361"/>
      <c r="BW39" s="361"/>
      <c r="BX39" s="361"/>
      <c r="BY39" s="361"/>
      <c r="BZ39" s="361"/>
      <c r="CA39" s="361"/>
      <c r="CB39" s="361"/>
      <c r="CC39" s="361"/>
      <c r="CD39" s="361"/>
      <c r="CE39" s="361"/>
      <c r="CF39" s="361"/>
      <c r="CG39" s="361"/>
      <c r="CH39" s="361"/>
      <c r="CI39" s="361"/>
      <c r="CJ39" s="361"/>
      <c r="CK39" s="361"/>
      <c r="CL39" s="361"/>
      <c r="CM39" s="361"/>
      <c r="CN39" s="361"/>
      <c r="CO39" s="361"/>
      <c r="CP39" s="361"/>
      <c r="CQ39" s="361"/>
      <c r="CR39" s="361"/>
      <c r="CS39" s="361"/>
      <c r="CT39" s="361"/>
      <c r="CU39" s="361"/>
      <c r="CV39" s="361"/>
      <c r="CW39" s="361"/>
      <c r="CX39" s="361"/>
      <c r="CY39" s="361"/>
      <c r="CZ39" s="361"/>
      <c r="DA39" s="361"/>
      <c r="DB39" s="361"/>
      <c r="DC39" s="361"/>
      <c r="DD39" s="361"/>
      <c r="DE39" s="361"/>
      <c r="DF39" s="361"/>
      <c r="DG39" s="361"/>
      <c r="DH39" s="361"/>
      <c r="DI39" s="361"/>
      <c r="DJ39" s="361"/>
      <c r="DK39" s="361"/>
      <c r="DL39" s="361"/>
      <c r="DM39" s="361"/>
      <c r="DN39" s="361"/>
      <c r="DO39" s="361"/>
      <c r="DP39" s="361"/>
      <c r="DQ39" s="361"/>
      <c r="DR39" s="361"/>
      <c r="DS39" s="361"/>
      <c r="DT39" s="361"/>
      <c r="DU39" s="361"/>
      <c r="DV39" s="361"/>
      <c r="DW39" s="361"/>
      <c r="DX39" s="361"/>
      <c r="DY39" s="361"/>
      <c r="DZ39" s="361"/>
      <c r="EA39" s="361"/>
      <c r="EB39" s="361"/>
      <c r="EC39" s="361"/>
      <c r="ED39" s="361"/>
      <c r="EE39" s="361"/>
      <c r="EF39" s="361"/>
      <c r="EG39" s="361"/>
      <c r="EH39" s="361"/>
      <c r="EI39" s="361"/>
      <c r="EJ39" s="361"/>
      <c r="EK39" s="361"/>
      <c r="EL39" s="361"/>
      <c r="EM39" s="361"/>
      <c r="EN39" s="361"/>
      <c r="EO39" s="361"/>
      <c r="EP39" s="361"/>
      <c r="EQ39" s="361"/>
      <c r="ER39" s="361"/>
      <c r="ES39" s="361"/>
      <c r="ET39" s="361"/>
      <c r="EU39" s="361"/>
      <c r="EV39" s="361"/>
      <c r="EW39" s="361"/>
      <c r="EX39" s="361"/>
      <c r="EY39" s="361"/>
      <c r="EZ39" s="361"/>
      <c r="FA39" s="361"/>
      <c r="FB39" s="361"/>
      <c r="FC39" s="361"/>
      <c r="FD39" s="361"/>
      <c r="FE39" s="361"/>
      <c r="FF39" s="361"/>
      <c r="FG39" s="361"/>
      <c r="FH39" s="361"/>
      <c r="FI39" s="361"/>
      <c r="FJ39" s="361"/>
      <c r="FK39" s="361"/>
      <c r="FL39" s="361"/>
      <c r="FM39" s="361"/>
      <c r="FN39" s="361"/>
      <c r="FO39" s="361"/>
      <c r="FP39" s="361"/>
      <c r="FQ39" s="361"/>
      <c r="FR39" s="361"/>
      <c r="FS39" s="361"/>
      <c r="FT39" s="361"/>
      <c r="FU39" s="361"/>
      <c r="FV39" s="361"/>
      <c r="FW39" s="361"/>
      <c r="FX39" s="361"/>
      <c r="FY39" s="361"/>
      <c r="FZ39" s="361"/>
      <c r="GA39" s="361"/>
      <c r="GB39" s="361"/>
      <c r="GC39" s="361"/>
      <c r="GD39" s="361"/>
      <c r="GE39" s="361"/>
      <c r="GF39" s="361"/>
      <c r="GG39" s="361"/>
      <c r="GH39" s="361"/>
      <c r="GI39" s="361"/>
      <c r="GJ39" s="361"/>
      <c r="GK39" s="361"/>
      <c r="GL39" s="361"/>
      <c r="GM39" s="361"/>
      <c r="GN39" s="361"/>
      <c r="GO39" s="361"/>
      <c r="GP39" s="361"/>
      <c r="GQ39" s="361"/>
      <c r="GR39" s="361"/>
      <c r="GS39" s="361"/>
      <c r="GT39" s="361"/>
      <c r="GU39" s="361"/>
      <c r="GV39" s="361"/>
      <c r="GW39" s="361"/>
      <c r="GX39" s="361"/>
      <c r="GY39" s="361"/>
      <c r="GZ39" s="361"/>
      <c r="HA39" s="361"/>
      <c r="HB39" s="361"/>
      <c r="HC39" s="361"/>
      <c r="HD39" s="361"/>
      <c r="HE39" s="361"/>
      <c r="HF39" s="361"/>
      <c r="HG39" s="361"/>
      <c r="HH39" s="361"/>
      <c r="HI39" s="361"/>
      <c r="HJ39" s="361"/>
      <c r="HK39" s="361"/>
      <c r="HL39" s="361"/>
      <c r="HM39" s="361"/>
      <c r="HN39" s="361"/>
      <c r="HO39" s="361"/>
      <c r="HP39" s="361"/>
      <c r="HQ39" s="361"/>
      <c r="HR39" s="361"/>
      <c r="HS39" s="361"/>
      <c r="HT39" s="361"/>
      <c r="HU39" s="361"/>
      <c r="HV39" s="361"/>
      <c r="HW39" s="361"/>
      <c r="HX39" s="361"/>
      <c r="HY39" s="361"/>
      <c r="HZ39" s="361"/>
      <c r="IA39" s="361"/>
      <c r="IB39" s="361"/>
      <c r="IC39" s="361"/>
      <c r="ID39" s="361"/>
      <c r="IE39" s="361"/>
      <c r="IF39" s="361"/>
      <c r="IG39" s="361"/>
      <c r="IH39" s="361"/>
      <c r="II39" s="361"/>
      <c r="IJ39" s="361"/>
      <c r="IK39" s="361"/>
      <c r="IL39" s="361"/>
      <c r="IM39" s="361"/>
      <c r="IN39" s="361"/>
      <c r="IO39" s="361"/>
      <c r="IP39" s="361"/>
      <c r="IQ39" s="361"/>
      <c r="IR39" s="361"/>
      <c r="IS39" s="361"/>
      <c r="IT39" s="361"/>
      <c r="IU39" s="361"/>
      <c r="IV39" s="361"/>
      <c r="IW39" s="361"/>
      <c r="IX39" s="361"/>
      <c r="IY39" s="361"/>
      <c r="IZ39" s="361"/>
      <c r="JA39" s="361"/>
      <c r="JB39" s="361"/>
      <c r="JC39" s="361"/>
      <c r="JD39" s="361"/>
      <c r="JE39" s="361"/>
      <c r="JF39" s="361"/>
      <c r="JG39" s="361"/>
      <c r="JH39" s="361"/>
      <c r="JI39" s="361"/>
      <c r="JJ39" s="361"/>
      <c r="JK39" s="361"/>
      <c r="JL39" s="361"/>
      <c r="JM39" s="361"/>
      <c r="JN39" s="361"/>
      <c r="JO39" s="361"/>
      <c r="JP39" s="361"/>
      <c r="JQ39" s="361"/>
      <c r="JR39" s="361"/>
      <c r="JS39" s="361"/>
      <c r="JT39" s="361"/>
      <c r="JU39" s="361"/>
      <c r="JV39" s="361"/>
      <c r="JW39" s="361"/>
      <c r="JX39" s="361"/>
      <c r="JY39" s="361"/>
      <c r="JZ39" s="361"/>
      <c r="KA39" s="361"/>
      <c r="KB39" s="361"/>
      <c r="KC39" s="361"/>
      <c r="KD39" s="361"/>
      <c r="KE39" s="361"/>
      <c r="KF39" s="361"/>
      <c r="KG39" s="361"/>
      <c r="KH39" s="361"/>
      <c r="KI39" s="361"/>
      <c r="KJ39" s="361"/>
      <c r="KK39" s="361"/>
      <c r="KL39" s="361"/>
      <c r="KM39" s="361"/>
      <c r="KN39" s="361"/>
      <c r="KO39" s="361"/>
      <c r="KP39" s="361"/>
      <c r="KQ39" s="361"/>
      <c r="KR39" s="361"/>
      <c r="KS39" s="361"/>
      <c r="KT39" s="361"/>
      <c r="KU39" s="361"/>
      <c r="KV39" s="361"/>
      <c r="KW39" s="361"/>
      <c r="KX39" s="361"/>
      <c r="KY39" s="361"/>
      <c r="KZ39" s="361"/>
      <c r="LA39" s="361"/>
      <c r="LB39" s="361"/>
      <c r="LC39" s="361"/>
      <c r="LD39" s="361"/>
      <c r="LE39" s="361"/>
      <c r="LF39" s="361"/>
      <c r="LG39" s="361"/>
      <c r="LH39" s="361"/>
      <c r="LI39" s="361"/>
      <c r="LJ39" s="361"/>
      <c r="LK39" s="361"/>
      <c r="LL39" s="361"/>
      <c r="LM39" s="361"/>
      <c r="LN39" s="361"/>
      <c r="LO39" s="361"/>
      <c r="LP39" s="361"/>
      <c r="LQ39" s="361"/>
      <c r="LR39" s="361"/>
      <c r="LS39" s="361"/>
      <c r="LT39" s="361"/>
      <c r="LU39" s="361"/>
      <c r="LV39" s="361"/>
      <c r="LW39" s="361"/>
      <c r="LX39" s="361"/>
      <c r="LY39" s="361"/>
      <c r="LZ39" s="361"/>
      <c r="MA39" s="361"/>
      <c r="MB39" s="361"/>
      <c r="MC39" s="361"/>
      <c r="MD39" s="361"/>
      <c r="ME39" s="361"/>
      <c r="MF39" s="361"/>
      <c r="MG39" s="361"/>
      <c r="MH39" s="361"/>
      <c r="MI39" s="361"/>
      <c r="MJ39" s="361"/>
      <c r="MK39" s="361"/>
      <c r="ML39" s="361"/>
      <c r="MM39" s="361"/>
      <c r="MN39" s="361"/>
      <c r="MO39" s="361"/>
      <c r="MP39" s="361"/>
      <c r="MQ39" s="361"/>
      <c r="MR39" s="361"/>
      <c r="MS39" s="361"/>
      <c r="MT39" s="361"/>
      <c r="MU39" s="361"/>
      <c r="MV39" s="361"/>
      <c r="MW39" s="361"/>
      <c r="MX39" s="361"/>
      <c r="MY39" s="361"/>
      <c r="MZ39" s="361"/>
      <c r="NA39" s="361"/>
      <c r="NB39" s="361"/>
      <c r="NC39" s="361"/>
      <c r="ND39" s="361"/>
      <c r="NE39" s="361"/>
      <c r="NF39" s="361"/>
      <c r="NG39" s="361"/>
      <c r="NH39" s="361"/>
      <c r="NI39" s="361"/>
      <c r="NJ39" s="361"/>
      <c r="NK39" s="361"/>
      <c r="NL39" s="361"/>
      <c r="NM39" s="361"/>
      <c r="NN39" s="361"/>
      <c r="NO39" s="361"/>
      <c r="NP39" s="361"/>
      <c r="NQ39" s="361"/>
      <c r="NR39" s="361"/>
      <c r="NS39" s="361"/>
      <c r="NT39" s="361"/>
      <c r="NU39" s="361"/>
      <c r="NV39" s="361"/>
      <c r="NW39" s="361"/>
      <c r="NX39" s="361"/>
      <c r="NY39" s="361"/>
      <c r="NZ39" s="361"/>
      <c r="OA39" s="361"/>
      <c r="OB39" s="361"/>
      <c r="OC39" s="361"/>
      <c r="OD39" s="361"/>
      <c r="OE39" s="361"/>
      <c r="OF39" s="361"/>
      <c r="OG39" s="361"/>
      <c r="OH39" s="361"/>
      <c r="OI39" s="361"/>
      <c r="OJ39" s="361"/>
      <c r="OK39" s="361"/>
      <c r="OL39" s="361"/>
      <c r="OM39" s="361"/>
      <c r="ON39" s="361"/>
      <c r="OO39" s="361"/>
      <c r="OP39" s="361"/>
      <c r="OQ39" s="361"/>
      <c r="OR39" s="361"/>
      <c r="OS39" s="361"/>
      <c r="OT39" s="361"/>
      <c r="OU39" s="361"/>
      <c r="OV39" s="361"/>
      <c r="OW39" s="361"/>
      <c r="OX39" s="361"/>
      <c r="OY39" s="361"/>
      <c r="OZ39" s="361"/>
      <c r="PA39" s="361"/>
      <c r="PB39" s="361"/>
      <c r="PC39" s="361"/>
      <c r="PD39" s="361"/>
      <c r="PE39" s="361"/>
      <c r="PF39" s="361"/>
      <c r="PG39" s="361"/>
      <c r="PH39" s="361"/>
      <c r="PI39" s="361"/>
      <c r="PJ39" s="361"/>
      <c r="PK39" s="361"/>
      <c r="PL39" s="361"/>
      <c r="PM39" s="361"/>
      <c r="PN39" s="361"/>
      <c r="PO39" s="361"/>
      <c r="PP39" s="361"/>
      <c r="PQ39" s="361"/>
      <c r="PR39" s="361"/>
      <c r="PS39" s="361"/>
      <c r="PT39" s="361"/>
      <c r="PU39" s="361"/>
      <c r="PV39" s="361"/>
      <c r="PW39" s="361"/>
      <c r="PX39" s="361"/>
      <c r="PY39" s="361"/>
      <c r="PZ39" s="361"/>
      <c r="QA39" s="361"/>
      <c r="QB39" s="361"/>
      <c r="QC39" s="361"/>
      <c r="QD39" s="361"/>
      <c r="QE39" s="361"/>
      <c r="QF39" s="361"/>
      <c r="QG39" s="361"/>
      <c r="QH39" s="361"/>
      <c r="QI39" s="361"/>
      <c r="QJ39" s="361"/>
      <c r="QK39" s="361"/>
      <c r="QL39" s="361"/>
      <c r="QM39" s="361"/>
      <c r="QN39" s="361"/>
      <c r="QO39" s="361"/>
      <c r="QP39" s="361"/>
      <c r="QQ39" s="361"/>
      <c r="QR39" s="361"/>
      <c r="QS39" s="361"/>
      <c r="QT39" s="361"/>
      <c r="QU39" s="361"/>
      <c r="QV39" s="361"/>
      <c r="QW39" s="361"/>
      <c r="QX39" s="361"/>
      <c r="QY39" s="361"/>
      <c r="QZ39" s="361"/>
      <c r="RA39" s="361"/>
      <c r="RB39" s="361"/>
      <c r="RC39" s="361"/>
      <c r="RD39" s="361"/>
      <c r="RE39" s="361"/>
      <c r="RF39" s="361"/>
      <c r="RG39" s="361"/>
      <c r="RH39" s="361"/>
      <c r="RI39" s="361"/>
      <c r="RJ39" s="361"/>
      <c r="RK39" s="361"/>
      <c r="RL39" s="361"/>
      <c r="RM39" s="361"/>
      <c r="RN39" s="361"/>
      <c r="RO39" s="361"/>
      <c r="RP39" s="361"/>
      <c r="RQ39" s="361"/>
      <c r="RR39" s="361"/>
      <c r="RS39" s="361"/>
      <c r="RT39" s="361"/>
      <c r="RU39" s="361"/>
      <c r="RV39" s="361"/>
      <c r="RW39" s="361"/>
      <c r="RX39" s="361"/>
      <c r="RY39" s="361"/>
      <c r="RZ39" s="361"/>
      <c r="SA39" s="361"/>
      <c r="SB39" s="361"/>
      <c r="SC39" s="361"/>
      <c r="SD39" s="361"/>
      <c r="SE39" s="361"/>
      <c r="SF39" s="361"/>
      <c r="SG39" s="361"/>
      <c r="SH39" s="361"/>
      <c r="SI39" s="361"/>
      <c r="SJ39" s="361"/>
      <c r="SK39" s="361"/>
      <c r="SL39" s="361"/>
      <c r="SM39" s="361"/>
      <c r="SN39" s="361"/>
      <c r="SO39" s="361"/>
      <c r="SP39" s="361"/>
      <c r="SQ39" s="361"/>
      <c r="SR39" s="361"/>
      <c r="SS39" s="361"/>
      <c r="ST39" s="361"/>
      <c r="SU39" s="361"/>
      <c r="SV39" s="361"/>
      <c r="SW39" s="361"/>
      <c r="SX39" s="361"/>
      <c r="SY39" s="361"/>
      <c r="SZ39" s="361"/>
      <c r="TA39" s="361"/>
      <c r="TB39" s="361"/>
      <c r="TC39" s="361"/>
      <c r="TD39" s="361"/>
      <c r="TE39" s="361"/>
      <c r="TF39" s="361"/>
      <c r="TG39" s="361"/>
      <c r="TH39" s="361"/>
      <c r="TI39" s="361"/>
      <c r="TJ39" s="361"/>
      <c r="TK39" s="361"/>
      <c r="TL39" s="361"/>
      <c r="TM39" s="361"/>
      <c r="TN39" s="361"/>
      <c r="TO39" s="361"/>
      <c r="TP39" s="361"/>
      <c r="TQ39" s="361"/>
      <c r="TR39" s="361"/>
      <c r="TS39" s="361"/>
      <c r="TT39" s="361"/>
      <c r="TU39" s="361"/>
      <c r="TV39" s="361"/>
      <c r="TW39" s="361"/>
      <c r="TX39" s="361"/>
      <c r="TY39" s="361"/>
      <c r="TZ39" s="361"/>
      <c r="UA39" s="361"/>
      <c r="UB39" s="361"/>
      <c r="UC39" s="361"/>
      <c r="UD39" s="361"/>
      <c r="UE39" s="361"/>
      <c r="UF39" s="361"/>
      <c r="UG39" s="361"/>
      <c r="UH39" s="361"/>
      <c r="UI39" s="361"/>
      <c r="UJ39" s="361"/>
      <c r="UK39" s="361"/>
      <c r="UL39" s="361"/>
      <c r="UM39" s="361"/>
      <c r="UN39" s="361"/>
      <c r="UO39" s="361"/>
      <c r="UP39" s="361"/>
      <c r="UQ39" s="361"/>
      <c r="UR39" s="361"/>
      <c r="US39" s="361"/>
      <c r="UT39" s="361"/>
      <c r="UU39" s="361"/>
      <c r="UV39" s="361"/>
      <c r="UW39" s="361"/>
      <c r="UX39" s="361"/>
      <c r="UY39" s="361"/>
      <c r="UZ39" s="361"/>
      <c r="VA39" s="361"/>
      <c r="VB39" s="361"/>
      <c r="VC39" s="361"/>
      <c r="VD39" s="361"/>
      <c r="VE39" s="361"/>
      <c r="VF39" s="361"/>
      <c r="VG39" s="361"/>
      <c r="VH39" s="361"/>
      <c r="VI39" s="361"/>
      <c r="VJ39" s="361"/>
      <c r="VK39" s="361"/>
      <c r="VL39" s="361"/>
      <c r="VM39" s="361"/>
      <c r="VN39" s="361"/>
      <c r="VO39" s="361"/>
      <c r="VP39" s="361"/>
      <c r="VQ39" s="361"/>
      <c r="VR39" s="361"/>
      <c r="VS39" s="361"/>
      <c r="VT39" s="361"/>
      <c r="VU39" s="361"/>
      <c r="VV39" s="361"/>
      <c r="VW39" s="361"/>
      <c r="VX39" s="361"/>
      <c r="VY39" s="361"/>
      <c r="VZ39" s="361"/>
      <c r="WA39" s="361"/>
      <c r="WB39" s="361"/>
      <c r="WC39" s="361"/>
      <c r="WD39" s="361"/>
      <c r="WE39" s="361"/>
      <c r="WF39" s="361"/>
      <c r="WG39" s="361"/>
      <c r="WH39" s="361"/>
      <c r="WI39" s="361"/>
      <c r="WJ39" s="361"/>
      <c r="WK39" s="361"/>
      <c r="WL39" s="361"/>
      <c r="WM39" s="361"/>
      <c r="WN39" s="361"/>
      <c r="WO39" s="361"/>
      <c r="WP39" s="361"/>
      <c r="WQ39" s="361"/>
      <c r="WR39" s="361"/>
      <c r="WS39" s="361"/>
      <c r="WT39" s="361"/>
      <c r="WU39" s="361"/>
      <c r="WV39" s="361"/>
      <c r="WW39" s="361"/>
      <c r="WX39" s="361"/>
      <c r="WY39" s="361"/>
      <c r="WZ39" s="361"/>
      <c r="XA39" s="361"/>
      <c r="XB39" s="361"/>
      <c r="XC39" s="361"/>
      <c r="XD39" s="361"/>
      <c r="XE39" s="361"/>
      <c r="XF39" s="361"/>
      <c r="XG39" s="361"/>
      <c r="XH39" s="361"/>
      <c r="XI39" s="361"/>
      <c r="XJ39" s="361"/>
      <c r="XK39" s="361"/>
      <c r="XL39" s="361"/>
      <c r="XM39" s="361"/>
      <c r="XN39" s="361"/>
      <c r="XO39" s="361"/>
      <c r="XP39" s="361"/>
      <c r="XQ39" s="361"/>
      <c r="XR39" s="361"/>
      <c r="XS39" s="361"/>
      <c r="XT39" s="361"/>
      <c r="XU39" s="361"/>
      <c r="XV39" s="361"/>
      <c r="XW39" s="361"/>
      <c r="XX39" s="361"/>
      <c r="XY39" s="361"/>
      <c r="XZ39" s="361"/>
      <c r="YA39" s="361"/>
      <c r="YB39" s="361"/>
      <c r="YC39" s="361"/>
      <c r="YD39" s="361"/>
      <c r="YE39" s="361"/>
      <c r="YF39" s="361"/>
      <c r="YG39" s="361"/>
      <c r="YH39" s="361"/>
      <c r="YI39" s="361"/>
      <c r="YJ39" s="361"/>
      <c r="YK39" s="361"/>
      <c r="YL39" s="361"/>
      <c r="YM39" s="361"/>
      <c r="YN39" s="361"/>
      <c r="YO39" s="361"/>
      <c r="YP39" s="361"/>
      <c r="YQ39" s="361"/>
      <c r="YR39" s="361"/>
      <c r="YS39" s="361"/>
      <c r="YT39" s="361"/>
      <c r="YU39" s="361"/>
      <c r="YV39" s="361"/>
      <c r="YW39" s="361"/>
      <c r="YX39" s="361"/>
      <c r="YY39" s="361"/>
      <c r="YZ39" s="361"/>
      <c r="ZA39" s="361"/>
      <c r="ZB39" s="361"/>
      <c r="ZC39" s="361"/>
      <c r="ZD39" s="361"/>
      <c r="ZE39" s="361"/>
      <c r="ZF39" s="361"/>
      <c r="ZG39" s="361"/>
      <c r="ZH39" s="361"/>
      <c r="ZI39" s="361"/>
      <c r="ZJ39" s="361"/>
      <c r="ZK39" s="361"/>
      <c r="ZL39" s="361"/>
      <c r="ZM39" s="361"/>
      <c r="ZN39" s="361"/>
      <c r="ZO39" s="361"/>
      <c r="ZP39" s="361"/>
      <c r="ZQ39" s="361"/>
      <c r="ZR39" s="361"/>
      <c r="ZS39" s="361"/>
      <c r="ZT39" s="361"/>
      <c r="ZU39" s="361"/>
      <c r="ZV39" s="361"/>
      <c r="ZW39" s="361"/>
      <c r="ZX39" s="361"/>
      <c r="ZY39" s="361"/>
      <c r="ZZ39" s="361"/>
      <c r="AAA39" s="361"/>
      <c r="AAB39" s="361"/>
      <c r="AAC39" s="361"/>
      <c r="AAD39" s="361"/>
      <c r="AAE39" s="361"/>
      <c r="AAF39" s="361"/>
      <c r="AAG39" s="361"/>
      <c r="AAH39" s="361"/>
      <c r="AAI39" s="361"/>
      <c r="AAJ39" s="361"/>
      <c r="AAK39" s="361"/>
      <c r="AAL39" s="361"/>
      <c r="AAM39" s="361"/>
      <c r="AAN39" s="361"/>
      <c r="AAO39" s="361"/>
      <c r="AAP39" s="361"/>
      <c r="AAQ39" s="361"/>
      <c r="AAR39" s="361"/>
      <c r="AAS39" s="361"/>
      <c r="AAT39" s="361"/>
      <c r="AAU39" s="361"/>
      <c r="AAV39" s="361"/>
      <c r="AAW39" s="361"/>
      <c r="AAX39" s="361"/>
      <c r="AAY39" s="361"/>
      <c r="AAZ39" s="361"/>
      <c r="ABA39" s="361"/>
      <c r="ABB39" s="361"/>
      <c r="ABC39" s="361"/>
      <c r="ABD39" s="361"/>
      <c r="ABE39" s="361"/>
      <c r="ABF39" s="361"/>
      <c r="ABG39" s="361"/>
      <c r="ABH39" s="361"/>
      <c r="ABI39" s="361"/>
      <c r="ABJ39" s="361"/>
      <c r="ABK39" s="361"/>
      <c r="ABL39" s="361"/>
      <c r="ABM39" s="361"/>
      <c r="ABN39" s="361"/>
      <c r="ABO39" s="361"/>
      <c r="ABP39" s="361"/>
      <c r="ABQ39" s="361"/>
      <c r="ABR39" s="361"/>
      <c r="ABS39" s="361"/>
      <c r="ABT39" s="361"/>
      <c r="ABU39" s="361"/>
      <c r="ABV39" s="361"/>
      <c r="ABW39" s="361"/>
      <c r="ABX39" s="361"/>
      <c r="ABY39" s="361"/>
      <c r="ABZ39" s="361"/>
      <c r="ACA39" s="361"/>
      <c r="ACB39" s="361"/>
      <c r="ACC39" s="361"/>
      <c r="ACD39" s="361"/>
      <c r="ACE39" s="361"/>
      <c r="ACF39" s="361"/>
      <c r="ACG39" s="361"/>
      <c r="ACH39" s="361"/>
      <c r="ACI39" s="361"/>
      <c r="ACJ39" s="361"/>
      <c r="ACK39" s="361"/>
      <c r="ACL39" s="361"/>
      <c r="ACM39" s="361"/>
      <c r="ACN39" s="361"/>
      <c r="ACO39" s="361"/>
      <c r="ACP39" s="361"/>
      <c r="ACQ39" s="361"/>
      <c r="ACR39" s="361"/>
      <c r="ACS39" s="361"/>
      <c r="ACT39" s="361"/>
      <c r="ACU39" s="361"/>
      <c r="ACV39" s="361"/>
      <c r="ACW39" s="361"/>
      <c r="ACX39" s="361"/>
      <c r="ACY39" s="361"/>
      <c r="ACZ39" s="361"/>
      <c r="ADA39" s="361"/>
      <c r="ADB39" s="361"/>
      <c r="ADC39" s="361"/>
      <c r="ADD39" s="361"/>
      <c r="ADE39" s="361"/>
      <c r="ADF39" s="361"/>
      <c r="ADG39" s="361"/>
      <c r="ADH39" s="361"/>
      <c r="ADI39" s="361"/>
      <c r="ADJ39" s="361"/>
      <c r="ADK39" s="361"/>
      <c r="ADL39" s="361"/>
      <c r="ADM39" s="361"/>
      <c r="ADN39" s="361"/>
      <c r="ADO39" s="361"/>
      <c r="ADP39" s="361"/>
      <c r="ADQ39" s="361"/>
      <c r="ADR39" s="361"/>
      <c r="ADS39" s="361"/>
      <c r="ADT39" s="361"/>
      <c r="ADU39" s="361"/>
      <c r="ADV39" s="361"/>
      <c r="ADW39" s="361"/>
      <c r="ADX39" s="361"/>
      <c r="ADY39" s="361"/>
      <c r="ADZ39" s="361"/>
      <c r="AEA39" s="361"/>
      <c r="AEB39" s="361"/>
      <c r="AEC39" s="361"/>
      <c r="AED39" s="361"/>
      <c r="AEE39" s="361"/>
      <c r="AEF39" s="361"/>
      <c r="AEG39" s="361"/>
      <c r="AEH39" s="361"/>
      <c r="AEI39" s="361"/>
      <c r="AEJ39" s="361"/>
      <c r="AEK39" s="361"/>
      <c r="AEL39" s="361"/>
      <c r="AEM39" s="361"/>
      <c r="AEN39" s="361"/>
      <c r="AEO39" s="361"/>
      <c r="AEP39" s="361"/>
      <c r="AEQ39" s="361"/>
      <c r="AER39" s="361"/>
      <c r="AES39" s="361"/>
      <c r="AET39" s="361"/>
      <c r="AEU39" s="361"/>
      <c r="AEV39" s="361"/>
      <c r="AEW39" s="361"/>
      <c r="AEX39" s="361"/>
      <c r="AEY39" s="361"/>
      <c r="AEZ39" s="361"/>
      <c r="AFA39" s="361"/>
      <c r="AFB39" s="361"/>
      <c r="AFC39" s="361"/>
      <c r="AFD39" s="361"/>
      <c r="AFE39" s="361"/>
      <c r="AFF39" s="361"/>
      <c r="AFG39" s="361"/>
      <c r="AFH39" s="361"/>
      <c r="AFI39" s="361"/>
      <c r="AFJ39" s="361"/>
      <c r="AFK39" s="361"/>
      <c r="AFL39" s="361"/>
      <c r="AFM39" s="361"/>
      <c r="AFN39" s="361"/>
      <c r="AFO39" s="361"/>
      <c r="AFP39" s="361"/>
      <c r="AFQ39" s="361"/>
      <c r="AFR39" s="361"/>
      <c r="AFS39" s="361"/>
      <c r="AFT39" s="361"/>
      <c r="AFU39" s="361"/>
      <c r="AFV39" s="361"/>
      <c r="AFW39" s="361"/>
      <c r="AFX39" s="361"/>
      <c r="AFY39" s="361"/>
      <c r="AFZ39" s="361"/>
      <c r="AGA39" s="361"/>
      <c r="AGB39" s="361"/>
      <c r="AGC39" s="361"/>
      <c r="AGD39" s="361"/>
      <c r="AGE39" s="361"/>
      <c r="AGF39" s="361"/>
      <c r="AGG39" s="361"/>
      <c r="AGH39" s="361"/>
      <c r="AGI39" s="361"/>
      <c r="AGJ39" s="361"/>
      <c r="AGK39" s="361"/>
      <c r="AGL39" s="361"/>
      <c r="AGM39" s="361"/>
      <c r="AGN39" s="361"/>
      <c r="AGO39" s="361"/>
      <c r="AGP39" s="361"/>
      <c r="AGQ39" s="361"/>
      <c r="AGR39" s="361"/>
      <c r="AGS39" s="361"/>
      <c r="AGT39" s="361"/>
      <c r="AGU39" s="361"/>
      <c r="AGV39" s="361"/>
      <c r="AGW39" s="361"/>
      <c r="AGX39" s="361"/>
      <c r="AGY39" s="361"/>
      <c r="AGZ39" s="361"/>
      <c r="AHA39" s="361"/>
      <c r="AHB39" s="361"/>
      <c r="AHC39" s="361"/>
      <c r="AHD39" s="361"/>
      <c r="AHE39" s="361"/>
      <c r="AHF39" s="361"/>
      <c r="AHG39" s="361"/>
      <c r="AHH39" s="361"/>
      <c r="AHI39" s="361"/>
      <c r="AHJ39" s="361"/>
      <c r="AHK39" s="361"/>
      <c r="AHL39" s="361"/>
      <c r="AHM39" s="361"/>
      <c r="AHN39" s="361"/>
      <c r="AHO39" s="361"/>
      <c r="AHP39" s="361"/>
      <c r="AHQ39" s="361"/>
      <c r="AHR39" s="361"/>
      <c r="AHS39" s="361"/>
      <c r="AHT39" s="361"/>
      <c r="AHU39" s="361"/>
      <c r="AHV39" s="361"/>
      <c r="AHW39" s="361"/>
      <c r="AHX39" s="361"/>
      <c r="AHY39" s="361"/>
      <c r="AHZ39" s="361"/>
      <c r="AIA39" s="361"/>
      <c r="AIB39" s="361"/>
      <c r="AIC39" s="361"/>
      <c r="AID39" s="361"/>
      <c r="AIE39" s="361"/>
      <c r="AIF39" s="361"/>
      <c r="AIG39" s="361"/>
      <c r="AIH39" s="361"/>
      <c r="AII39" s="361"/>
      <c r="AIJ39" s="361"/>
      <c r="AIK39" s="361"/>
      <c r="AIL39" s="361"/>
      <c r="AIM39" s="361"/>
      <c r="AIN39" s="361"/>
      <c r="AIO39" s="361"/>
      <c r="AIP39" s="361"/>
      <c r="AIQ39" s="361"/>
      <c r="AIR39" s="361"/>
      <c r="AIS39" s="361"/>
      <c r="AIT39" s="361"/>
      <c r="AIU39" s="361"/>
      <c r="AIV39" s="361"/>
      <c r="AIW39" s="361"/>
      <c r="AIX39" s="361"/>
      <c r="AIY39" s="361"/>
      <c r="AIZ39" s="361"/>
      <c r="AJA39" s="361"/>
      <c r="AJB39" s="361"/>
      <c r="AJC39" s="361"/>
      <c r="AJD39" s="361"/>
      <c r="AJE39" s="361"/>
      <c r="AJF39" s="361"/>
      <c r="AJG39" s="361"/>
      <c r="AJH39" s="361"/>
      <c r="AJI39" s="361"/>
      <c r="AJJ39" s="361"/>
      <c r="AJK39" s="361"/>
      <c r="AJL39" s="361"/>
      <c r="AJM39" s="361"/>
      <c r="AJN39" s="361"/>
      <c r="AJO39" s="361"/>
      <c r="AJP39" s="361"/>
      <c r="AJQ39" s="361"/>
      <c r="AJR39" s="361"/>
      <c r="AJS39" s="361"/>
      <c r="AJT39" s="361"/>
      <c r="AJU39" s="361"/>
      <c r="AJV39" s="361"/>
      <c r="AJW39" s="361"/>
      <c r="AJX39" s="361"/>
      <c r="AJY39" s="361"/>
      <c r="AJZ39" s="361"/>
      <c r="AKA39" s="361"/>
      <c r="AKB39" s="361"/>
      <c r="AKC39" s="361"/>
      <c r="AKD39" s="361"/>
      <c r="AKE39" s="361"/>
      <c r="AKF39" s="361"/>
      <c r="AKG39" s="361"/>
      <c r="AKH39" s="361"/>
      <c r="AKI39" s="361"/>
      <c r="AKJ39" s="361"/>
      <c r="AKK39" s="361"/>
      <c r="AKL39" s="361"/>
      <c r="AKM39" s="361"/>
      <c r="AKN39" s="361"/>
      <c r="AKO39" s="361"/>
      <c r="AKP39" s="361"/>
      <c r="AKQ39" s="361"/>
      <c r="AKR39" s="361"/>
      <c r="AKS39" s="361"/>
      <c r="AKT39" s="361"/>
      <c r="AKU39" s="361"/>
      <c r="AKV39" s="361"/>
      <c r="AKW39" s="361"/>
      <c r="AKX39" s="361"/>
      <c r="AKY39" s="361"/>
      <c r="AKZ39" s="361"/>
      <c r="ALA39" s="361"/>
      <c r="ALB39" s="361"/>
      <c r="ALC39" s="361"/>
      <c r="ALD39" s="361"/>
      <c r="ALE39" s="361"/>
      <c r="ALF39" s="361"/>
      <c r="ALG39" s="361"/>
      <c r="ALH39" s="361"/>
      <c r="ALI39" s="361"/>
      <c r="ALJ39" s="361"/>
      <c r="ALK39" s="361"/>
      <c r="ALL39" s="361"/>
      <c r="ALM39" s="361"/>
      <c r="ALN39" s="361"/>
      <c r="ALO39" s="361"/>
      <c r="ALP39" s="361"/>
      <c r="ALQ39" s="361"/>
      <c r="ALR39" s="361"/>
      <c r="ALS39" s="361"/>
      <c r="ALT39" s="361"/>
      <c r="ALU39" s="361"/>
      <c r="ALV39" s="361"/>
      <c r="ALW39" s="361"/>
      <c r="ALX39" s="361"/>
      <c r="ALY39" s="361"/>
      <c r="ALZ39" s="361"/>
      <c r="AMA39" s="361"/>
      <c r="AMB39" s="361"/>
      <c r="AMC39" s="361"/>
      <c r="AMD39" s="361"/>
      <c r="AME39" s="361"/>
      <c r="AMF39" s="361"/>
      <c r="AMG39" s="361"/>
      <c r="AMH39" s="361"/>
      <c r="AMI39" s="361"/>
      <c r="AMJ39" s="361"/>
      <c r="AMK39" s="361"/>
      <c r="AML39" s="361"/>
      <c r="AMM39" s="361"/>
      <c r="AMN39" s="361"/>
      <c r="AMO39" s="361"/>
      <c r="AMP39" s="361"/>
      <c r="AMQ39" s="361"/>
      <c r="AMR39" s="361"/>
      <c r="AMS39" s="361"/>
      <c r="AMT39" s="361"/>
      <c r="AMU39" s="361"/>
      <c r="AMV39" s="361"/>
      <c r="AMW39" s="361"/>
      <c r="AMX39" s="361"/>
      <c r="AMY39" s="361"/>
      <c r="AMZ39" s="361"/>
      <c r="ANA39" s="361"/>
      <c r="ANB39" s="361"/>
      <c r="ANC39" s="361"/>
      <c r="AND39" s="361"/>
      <c r="ANE39" s="361"/>
      <c r="ANF39" s="361"/>
      <c r="ANG39" s="361"/>
      <c r="ANH39" s="361"/>
      <c r="ANI39" s="361"/>
      <c r="ANJ39" s="361"/>
      <c r="ANK39" s="361"/>
      <c r="ANL39" s="361"/>
      <c r="ANM39" s="361"/>
      <c r="ANN39" s="361"/>
      <c r="ANO39" s="361"/>
      <c r="ANP39" s="361"/>
      <c r="ANQ39" s="361"/>
      <c r="ANR39" s="361"/>
      <c r="ANS39" s="361"/>
      <c r="ANT39" s="361"/>
      <c r="ANU39" s="361"/>
      <c r="ANV39" s="361"/>
      <c r="ANW39" s="361"/>
      <c r="ANX39" s="361"/>
      <c r="ANY39" s="361"/>
      <c r="ANZ39" s="361"/>
      <c r="AOA39" s="361"/>
      <c r="AOB39" s="361"/>
      <c r="AOC39" s="361"/>
      <c r="AOD39" s="361"/>
      <c r="AOE39" s="361"/>
      <c r="AOF39" s="361"/>
      <c r="AOG39" s="361"/>
      <c r="AOH39" s="361"/>
      <c r="AOI39" s="361"/>
      <c r="AOJ39" s="361"/>
      <c r="AOK39" s="361"/>
      <c r="AOL39" s="361"/>
      <c r="AOM39" s="361"/>
      <c r="AON39" s="361"/>
      <c r="AOO39" s="361"/>
      <c r="AOP39" s="361"/>
      <c r="AOQ39" s="361"/>
      <c r="AOR39" s="361"/>
      <c r="AOS39" s="361"/>
      <c r="AOT39" s="361"/>
      <c r="AOU39" s="361"/>
      <c r="AOV39" s="361"/>
      <c r="AOW39" s="361"/>
      <c r="AOX39" s="361"/>
      <c r="AOY39" s="361"/>
      <c r="AOZ39" s="361"/>
      <c r="APA39" s="361"/>
      <c r="APB39" s="361"/>
      <c r="APC39" s="361"/>
      <c r="APD39" s="361"/>
      <c r="APE39" s="361"/>
      <c r="APF39" s="361"/>
      <c r="APG39" s="361"/>
      <c r="APH39" s="361"/>
      <c r="API39" s="361"/>
      <c r="APJ39" s="361"/>
      <c r="APK39" s="361"/>
      <c r="APL39" s="361"/>
      <c r="APM39" s="361"/>
      <c r="APN39" s="361"/>
      <c r="APO39" s="361"/>
      <c r="APP39" s="361"/>
      <c r="APQ39" s="361"/>
      <c r="APR39" s="361"/>
      <c r="APS39" s="361"/>
      <c r="APT39" s="361"/>
      <c r="APU39" s="361"/>
      <c r="APV39" s="361"/>
      <c r="APW39" s="361"/>
      <c r="APX39" s="361"/>
      <c r="APY39" s="361"/>
      <c r="APZ39" s="361"/>
      <c r="AQA39" s="361"/>
      <c r="AQB39" s="361"/>
      <c r="AQC39" s="361"/>
      <c r="AQD39" s="361"/>
      <c r="AQE39" s="361"/>
      <c r="AQF39" s="361"/>
      <c r="AQG39" s="361"/>
      <c r="AQH39" s="361"/>
      <c r="AQI39" s="361"/>
      <c r="AQJ39" s="361"/>
      <c r="AQK39" s="361"/>
      <c r="AQL39" s="361"/>
      <c r="AQM39" s="361"/>
      <c r="AQN39" s="361"/>
      <c r="AQO39" s="361"/>
      <c r="AQP39" s="361"/>
      <c r="AQQ39" s="361"/>
      <c r="AQR39" s="361"/>
      <c r="AQS39" s="361"/>
      <c r="AQT39" s="361"/>
      <c r="AQU39" s="361"/>
      <c r="AQV39" s="361"/>
      <c r="AQW39" s="361"/>
      <c r="AQX39" s="361"/>
      <c r="AQY39" s="361"/>
      <c r="AQZ39" s="361"/>
      <c r="ARA39" s="361"/>
      <c r="ARB39" s="361"/>
      <c r="ARC39" s="361"/>
      <c r="ARD39" s="361"/>
      <c r="ARE39" s="361"/>
      <c r="ARF39" s="361"/>
      <c r="ARG39" s="361"/>
      <c r="ARH39" s="361"/>
      <c r="ARI39" s="361"/>
      <c r="ARJ39" s="361"/>
      <c r="ARK39" s="361"/>
      <c r="ARL39" s="361"/>
      <c r="ARM39" s="361"/>
      <c r="ARN39" s="361"/>
      <c r="ARO39" s="361"/>
      <c r="ARP39" s="361"/>
      <c r="ARQ39" s="361"/>
      <c r="ARR39" s="361"/>
      <c r="ARS39" s="361"/>
      <c r="ART39" s="361"/>
      <c r="ARU39" s="361"/>
      <c r="ARV39" s="361"/>
      <c r="ARW39" s="361"/>
      <c r="ARX39" s="361"/>
      <c r="ARY39" s="361"/>
      <c r="ARZ39" s="361"/>
      <c r="ASA39" s="361"/>
      <c r="ASB39" s="361"/>
      <c r="ASC39" s="361"/>
      <c r="ASD39" s="361"/>
      <c r="ASE39" s="361"/>
      <c r="ASF39" s="361"/>
      <c r="ASG39" s="361"/>
      <c r="ASH39" s="361"/>
      <c r="ASI39" s="361"/>
      <c r="ASJ39" s="361"/>
      <c r="ASK39" s="361"/>
      <c r="ASL39" s="361"/>
      <c r="ASM39" s="361"/>
      <c r="ASN39" s="361"/>
      <c r="ASO39" s="361"/>
      <c r="ASP39" s="361"/>
      <c r="ASQ39" s="361"/>
      <c r="ASR39" s="361"/>
      <c r="ASS39" s="361"/>
      <c r="AST39" s="361"/>
      <c r="ASU39" s="361"/>
      <c r="ASV39" s="361"/>
      <c r="ASW39" s="361"/>
      <c r="ASX39" s="361"/>
      <c r="ASY39" s="361"/>
      <c r="ASZ39" s="361"/>
      <c r="ATA39" s="361"/>
      <c r="ATB39" s="361"/>
      <c r="ATC39" s="361"/>
      <c r="ATD39" s="361"/>
      <c r="ATE39" s="361"/>
      <c r="ATF39" s="361"/>
      <c r="ATG39" s="361"/>
      <c r="ATH39" s="361"/>
      <c r="ATI39" s="361"/>
      <c r="ATJ39" s="361"/>
      <c r="ATK39" s="361"/>
      <c r="ATL39" s="361"/>
      <c r="ATM39" s="361"/>
      <c r="ATN39" s="361"/>
      <c r="ATO39" s="361"/>
      <c r="ATP39" s="361"/>
      <c r="ATQ39" s="361"/>
      <c r="ATR39" s="361"/>
      <c r="ATS39" s="361"/>
      <c r="ATT39" s="361"/>
      <c r="ATU39" s="361"/>
      <c r="ATV39" s="361"/>
      <c r="ATW39" s="361"/>
      <c r="ATX39" s="361"/>
      <c r="ATY39" s="361"/>
      <c r="ATZ39" s="361"/>
      <c r="AUA39" s="361"/>
      <c r="AUB39" s="361"/>
      <c r="AUC39" s="361"/>
      <c r="AUD39" s="361"/>
      <c r="AUE39" s="361"/>
      <c r="AUF39" s="361"/>
      <c r="AUG39" s="361"/>
      <c r="AUH39" s="361"/>
      <c r="AUI39" s="361"/>
      <c r="AUJ39" s="361"/>
      <c r="AUK39" s="361"/>
      <c r="AUL39" s="361"/>
      <c r="AUM39" s="361"/>
      <c r="AUN39" s="361"/>
      <c r="AUO39" s="361"/>
      <c r="AUP39" s="361"/>
      <c r="AUQ39" s="361"/>
      <c r="AUR39" s="361"/>
      <c r="AUS39" s="361"/>
      <c r="AUT39" s="361"/>
      <c r="AUU39" s="361"/>
      <c r="AUV39" s="361"/>
      <c r="AUW39" s="361"/>
      <c r="AUX39" s="361"/>
      <c r="AUY39" s="361"/>
      <c r="AUZ39" s="361"/>
      <c r="AVA39" s="361"/>
      <c r="AVB39" s="361"/>
      <c r="AVC39" s="361"/>
      <c r="AVD39" s="361"/>
      <c r="AVE39" s="361"/>
      <c r="AVF39" s="361"/>
      <c r="AVG39" s="361"/>
      <c r="AVH39" s="361"/>
      <c r="AVI39" s="361"/>
      <c r="AVJ39" s="361"/>
      <c r="AVK39" s="361"/>
      <c r="AVL39" s="361"/>
      <c r="AVM39" s="361"/>
      <c r="AVN39" s="361"/>
      <c r="AVO39" s="361"/>
      <c r="AVP39" s="361"/>
      <c r="AVQ39" s="361"/>
      <c r="AVR39" s="361"/>
      <c r="AVS39" s="361"/>
      <c r="AVT39" s="361"/>
      <c r="AVU39" s="361"/>
      <c r="AVV39" s="361"/>
      <c r="AVW39" s="361"/>
      <c r="AVX39" s="361"/>
      <c r="AVY39" s="361"/>
      <c r="AVZ39" s="361"/>
      <c r="AWA39" s="361"/>
      <c r="AWB39" s="361"/>
      <c r="AWC39" s="361"/>
      <c r="AWD39" s="361"/>
      <c r="AWE39" s="361"/>
      <c r="AWF39" s="361"/>
      <c r="AWG39" s="361"/>
      <c r="AWH39" s="361"/>
      <c r="AWI39" s="361"/>
      <c r="AWJ39" s="361"/>
      <c r="AWK39" s="361"/>
      <c r="AWL39" s="361"/>
      <c r="AWM39" s="361"/>
      <c r="AWN39" s="361"/>
      <c r="AWO39" s="361"/>
      <c r="AWP39" s="361"/>
      <c r="AWQ39" s="361"/>
      <c r="AWR39" s="361"/>
      <c r="AWS39" s="361"/>
      <c r="AWT39" s="361"/>
      <c r="AWU39" s="361"/>
      <c r="AWV39" s="361"/>
      <c r="AWW39" s="361"/>
      <c r="AWX39" s="361"/>
      <c r="AWY39" s="361"/>
      <c r="AWZ39" s="361"/>
      <c r="AXA39" s="361"/>
      <c r="AXB39" s="361"/>
      <c r="AXC39" s="361"/>
      <c r="AXD39" s="361"/>
      <c r="AXE39" s="361"/>
      <c r="AXF39" s="361"/>
      <c r="AXG39" s="361"/>
      <c r="AXH39" s="361"/>
      <c r="AXI39" s="361"/>
      <c r="AXJ39" s="361"/>
      <c r="AXK39" s="361"/>
      <c r="AXL39" s="361"/>
      <c r="AXM39" s="361"/>
      <c r="AXN39" s="361"/>
      <c r="AXO39" s="361"/>
      <c r="AXP39" s="361"/>
      <c r="AXQ39" s="361"/>
      <c r="AXR39" s="361"/>
      <c r="AXS39" s="361"/>
      <c r="AXT39" s="361"/>
      <c r="AXU39" s="361"/>
      <c r="AXV39" s="361"/>
      <c r="AXW39" s="361"/>
      <c r="AXX39" s="361"/>
      <c r="AXY39" s="361"/>
      <c r="AXZ39" s="361"/>
      <c r="AYA39" s="361"/>
      <c r="AYB39" s="361"/>
      <c r="AYC39" s="361"/>
      <c r="AYD39" s="361"/>
      <c r="AYE39" s="361"/>
      <c r="AYF39" s="361"/>
      <c r="AYG39" s="361"/>
      <c r="AYH39" s="361"/>
      <c r="AYI39" s="361"/>
      <c r="AYJ39" s="361"/>
      <c r="AYK39" s="361"/>
      <c r="AYL39" s="361"/>
      <c r="AYM39" s="361"/>
      <c r="AYN39" s="361"/>
      <c r="AYO39" s="361"/>
      <c r="AYP39" s="361"/>
      <c r="AYQ39" s="361"/>
      <c r="AYR39" s="361"/>
      <c r="AYS39" s="361"/>
      <c r="AYT39" s="361"/>
      <c r="AYU39" s="361"/>
      <c r="AYV39" s="361"/>
      <c r="AYW39" s="361"/>
      <c r="AYX39" s="361"/>
      <c r="AYY39" s="361"/>
      <c r="AYZ39" s="361"/>
      <c r="AZA39" s="361"/>
      <c r="AZB39" s="361"/>
      <c r="AZC39" s="361"/>
      <c r="AZD39" s="361"/>
      <c r="AZE39" s="361"/>
      <c r="AZF39" s="361"/>
      <c r="AZG39" s="361"/>
      <c r="AZH39" s="361"/>
      <c r="AZI39" s="361"/>
      <c r="AZJ39" s="361"/>
      <c r="AZK39" s="361"/>
      <c r="AZL39" s="361"/>
      <c r="AZM39" s="361"/>
      <c r="AZN39" s="361"/>
      <c r="AZO39" s="361"/>
      <c r="AZP39" s="361"/>
      <c r="AZQ39" s="361"/>
      <c r="AZR39" s="361"/>
      <c r="AZS39" s="361"/>
      <c r="AZT39" s="361"/>
      <c r="AZU39" s="361"/>
      <c r="AZV39" s="361"/>
      <c r="AZW39" s="361"/>
      <c r="AZX39" s="361"/>
      <c r="AZY39" s="361"/>
      <c r="AZZ39" s="361"/>
      <c r="BAA39" s="361"/>
      <c r="BAB39" s="361"/>
      <c r="BAC39" s="361"/>
      <c r="BAD39" s="361"/>
      <c r="BAE39" s="361"/>
      <c r="BAF39" s="361"/>
      <c r="BAG39" s="361"/>
      <c r="BAH39" s="361"/>
      <c r="BAI39" s="361"/>
      <c r="BAJ39" s="361"/>
      <c r="BAK39" s="361"/>
      <c r="BAL39" s="361"/>
      <c r="BAM39" s="361"/>
      <c r="BAN39" s="361"/>
      <c r="BAO39" s="361"/>
      <c r="BAP39" s="361"/>
      <c r="BAQ39" s="361"/>
      <c r="BAR39" s="361"/>
      <c r="BAS39" s="361"/>
      <c r="BAT39" s="361"/>
      <c r="BAU39" s="361"/>
      <c r="BAV39" s="361"/>
      <c r="BAW39" s="361"/>
      <c r="BAX39" s="361"/>
      <c r="BAY39" s="361"/>
      <c r="BAZ39" s="361"/>
      <c r="BBA39" s="361"/>
      <c r="BBB39" s="361"/>
      <c r="BBC39" s="361"/>
      <c r="BBD39" s="361"/>
      <c r="BBE39" s="361"/>
      <c r="BBF39" s="361"/>
      <c r="BBG39" s="361"/>
      <c r="BBH39" s="361"/>
      <c r="BBI39" s="361"/>
      <c r="BBJ39" s="361"/>
      <c r="BBK39" s="361"/>
      <c r="BBL39" s="361"/>
      <c r="BBM39" s="361"/>
      <c r="BBN39" s="361"/>
      <c r="BBO39" s="361"/>
      <c r="BBP39" s="361"/>
      <c r="BBQ39" s="361"/>
      <c r="BBR39" s="361"/>
      <c r="BBS39" s="361"/>
      <c r="BBT39" s="361"/>
      <c r="BBU39" s="361"/>
      <c r="BBV39" s="361"/>
      <c r="BBW39" s="361"/>
      <c r="BBX39" s="361"/>
      <c r="BBY39" s="361"/>
      <c r="BBZ39" s="361"/>
      <c r="BCA39" s="361"/>
      <c r="BCB39" s="361"/>
      <c r="BCC39" s="361"/>
      <c r="BCD39" s="361"/>
      <c r="BCE39" s="361"/>
      <c r="BCF39" s="361"/>
      <c r="BCG39" s="361"/>
      <c r="BCH39" s="361"/>
      <c r="BCI39" s="361"/>
      <c r="BCJ39" s="361"/>
      <c r="BCK39" s="361"/>
      <c r="BCL39" s="361"/>
      <c r="BCM39" s="361"/>
      <c r="BCN39" s="361"/>
      <c r="BCO39" s="361"/>
      <c r="BCP39" s="361"/>
      <c r="BCQ39" s="361"/>
      <c r="BCR39" s="361"/>
      <c r="BCS39" s="361"/>
      <c r="BCT39" s="361"/>
      <c r="BCU39" s="361"/>
      <c r="BCV39" s="361"/>
      <c r="BCW39" s="361"/>
      <c r="BCX39" s="361"/>
      <c r="BCY39" s="361"/>
      <c r="BCZ39" s="361"/>
      <c r="BDA39" s="361"/>
      <c r="BDB39" s="361"/>
      <c r="BDC39" s="361"/>
      <c r="BDD39" s="361"/>
      <c r="BDE39" s="361"/>
      <c r="BDF39" s="361"/>
      <c r="BDG39" s="361"/>
      <c r="BDH39" s="361"/>
      <c r="BDI39" s="361"/>
      <c r="BDJ39" s="361"/>
      <c r="BDK39" s="361"/>
      <c r="BDL39" s="361"/>
      <c r="BDM39" s="361"/>
      <c r="BDN39" s="361"/>
      <c r="BDO39" s="361"/>
      <c r="BDP39" s="361"/>
      <c r="BDQ39" s="361"/>
      <c r="BDR39" s="361"/>
      <c r="BDS39" s="361"/>
      <c r="BDT39" s="361"/>
      <c r="BDU39" s="361"/>
      <c r="BDV39" s="361"/>
      <c r="BDW39" s="361"/>
      <c r="BDX39" s="361"/>
      <c r="BDY39" s="361"/>
      <c r="BDZ39" s="361"/>
      <c r="BEA39" s="361"/>
      <c r="BEB39" s="361"/>
      <c r="BEC39" s="361"/>
      <c r="BED39" s="361"/>
      <c r="BEE39" s="361"/>
      <c r="BEF39" s="361"/>
      <c r="BEG39" s="361"/>
      <c r="BEH39" s="361"/>
      <c r="BEI39" s="361"/>
      <c r="BEJ39" s="361"/>
      <c r="BEK39" s="361"/>
      <c r="BEL39" s="361"/>
      <c r="BEM39" s="361"/>
      <c r="BEN39" s="361"/>
      <c r="BEO39" s="361"/>
      <c r="BEP39" s="361"/>
      <c r="BEQ39" s="361"/>
      <c r="BER39" s="361"/>
      <c r="BES39" s="361"/>
      <c r="BET39" s="361"/>
      <c r="BEU39" s="361"/>
      <c r="BEV39" s="361"/>
      <c r="BEW39" s="361"/>
      <c r="BEX39" s="361"/>
      <c r="BEY39" s="361"/>
      <c r="BEZ39" s="361"/>
      <c r="BFA39" s="361"/>
      <c r="BFB39" s="361"/>
      <c r="BFC39" s="361"/>
      <c r="BFD39" s="361"/>
      <c r="BFE39" s="361"/>
      <c r="BFF39" s="361"/>
      <c r="BFG39" s="361"/>
      <c r="BFH39" s="361"/>
      <c r="BFI39" s="361"/>
      <c r="BFJ39" s="361"/>
      <c r="BFK39" s="361"/>
      <c r="BFL39" s="361"/>
      <c r="BFM39" s="361"/>
      <c r="BFN39" s="361"/>
      <c r="BFO39" s="361"/>
      <c r="BFP39" s="361"/>
      <c r="BFQ39" s="361"/>
      <c r="BFR39" s="361"/>
      <c r="BFS39" s="361"/>
      <c r="BFT39" s="361"/>
      <c r="BFU39" s="361"/>
      <c r="BFV39" s="361"/>
      <c r="BFW39" s="361"/>
      <c r="BFX39" s="361"/>
      <c r="BFY39" s="361"/>
      <c r="BFZ39" s="361"/>
      <c r="BGA39" s="361"/>
      <c r="BGB39" s="361"/>
      <c r="BGC39" s="361"/>
      <c r="BGD39" s="361"/>
      <c r="BGE39" s="361"/>
      <c r="BGF39" s="361"/>
      <c r="BGG39" s="361"/>
      <c r="BGH39" s="361"/>
      <c r="BGI39" s="361"/>
      <c r="BGJ39" s="361"/>
      <c r="BGK39" s="361"/>
      <c r="BGL39" s="361"/>
      <c r="BGM39" s="361"/>
      <c r="BGN39" s="361"/>
      <c r="BGO39" s="361"/>
      <c r="BGP39" s="361"/>
      <c r="BGQ39" s="361"/>
      <c r="BGR39" s="361"/>
      <c r="BGS39" s="361"/>
      <c r="BGT39" s="361"/>
      <c r="BGU39" s="361"/>
      <c r="BGV39" s="361"/>
      <c r="BGW39" s="361"/>
      <c r="BGX39" s="361"/>
      <c r="BGY39" s="361"/>
      <c r="BGZ39" s="361"/>
      <c r="BHA39" s="361"/>
      <c r="BHB39" s="361"/>
      <c r="BHC39" s="361"/>
      <c r="BHD39" s="361"/>
      <c r="BHE39" s="361"/>
      <c r="BHF39" s="361"/>
      <c r="BHG39" s="361"/>
      <c r="BHH39" s="361"/>
      <c r="BHI39" s="361"/>
      <c r="BHJ39" s="361"/>
      <c r="BHK39" s="361"/>
      <c r="BHL39" s="361"/>
      <c r="BHM39" s="361"/>
      <c r="BHN39" s="361"/>
      <c r="BHO39" s="361"/>
      <c r="BHP39" s="361"/>
      <c r="BHQ39" s="361"/>
      <c r="BHR39" s="361"/>
      <c r="BHS39" s="361"/>
      <c r="BHT39" s="361"/>
      <c r="BHU39" s="361"/>
      <c r="BHV39" s="361"/>
      <c r="BHW39" s="361"/>
      <c r="BHX39" s="361"/>
      <c r="BHY39" s="361"/>
      <c r="BHZ39" s="361"/>
      <c r="BIA39" s="361"/>
      <c r="BIB39" s="361"/>
      <c r="BIC39" s="361"/>
      <c r="BID39" s="361"/>
      <c r="BIE39" s="361"/>
      <c r="BIF39" s="361"/>
      <c r="BIG39" s="361"/>
      <c r="BIH39" s="361"/>
      <c r="BII39" s="361"/>
      <c r="BIJ39" s="361"/>
      <c r="BIK39" s="361"/>
      <c r="BIL39" s="361"/>
      <c r="BIM39" s="361"/>
      <c r="BIN39" s="361"/>
      <c r="BIO39" s="361"/>
      <c r="BIP39" s="361"/>
      <c r="BIQ39" s="361"/>
      <c r="BIR39" s="361"/>
      <c r="BIS39" s="361"/>
      <c r="BIT39" s="361"/>
      <c r="BIU39" s="361"/>
      <c r="BIV39" s="361"/>
      <c r="BIW39" s="361"/>
      <c r="BIX39" s="361"/>
      <c r="BIY39" s="361"/>
      <c r="BIZ39" s="361"/>
      <c r="BJA39" s="361"/>
      <c r="BJB39" s="361"/>
      <c r="BJC39" s="361"/>
      <c r="BJD39" s="361"/>
      <c r="BJE39" s="361"/>
      <c r="BJF39" s="361"/>
      <c r="BJG39" s="361"/>
      <c r="BJH39" s="361"/>
      <c r="BJI39" s="361"/>
      <c r="BJJ39" s="361"/>
      <c r="BJK39" s="361"/>
      <c r="BJL39" s="361"/>
      <c r="BJM39" s="361"/>
      <c r="BJN39" s="361"/>
      <c r="BJO39" s="361"/>
      <c r="BJP39" s="361"/>
      <c r="BJQ39" s="361"/>
      <c r="BJR39" s="361"/>
      <c r="BJS39" s="361"/>
      <c r="BJT39" s="361"/>
      <c r="BJU39" s="361"/>
      <c r="BJV39" s="361"/>
      <c r="BJW39" s="361"/>
      <c r="BJX39" s="361"/>
      <c r="BJY39" s="361"/>
      <c r="BJZ39" s="361"/>
      <c r="BKA39" s="361"/>
      <c r="BKB39" s="361"/>
      <c r="BKC39" s="361"/>
      <c r="BKD39" s="361"/>
      <c r="BKE39" s="361"/>
      <c r="BKF39" s="361"/>
      <c r="BKG39" s="361"/>
      <c r="BKH39" s="361"/>
      <c r="BKI39" s="361"/>
      <c r="BKJ39" s="361"/>
      <c r="BKK39" s="361"/>
      <c r="BKL39" s="361"/>
      <c r="BKM39" s="361"/>
      <c r="BKN39" s="361"/>
      <c r="BKO39" s="361"/>
      <c r="BKP39" s="361"/>
      <c r="BKQ39" s="361"/>
      <c r="BKR39" s="361"/>
      <c r="BKS39" s="361"/>
      <c r="BKT39" s="361"/>
      <c r="BKU39" s="361"/>
      <c r="BKV39" s="361"/>
      <c r="BKW39" s="361"/>
      <c r="BKX39" s="361"/>
      <c r="BKY39" s="361"/>
      <c r="BKZ39" s="361"/>
      <c r="BLA39" s="361"/>
      <c r="BLB39" s="361"/>
      <c r="BLC39" s="361"/>
      <c r="BLD39" s="361"/>
      <c r="BLE39" s="361"/>
      <c r="BLF39" s="361"/>
      <c r="BLG39" s="361"/>
      <c r="BLH39" s="361"/>
      <c r="BLI39" s="361"/>
      <c r="BLJ39" s="361"/>
      <c r="BLK39" s="361"/>
      <c r="BLL39" s="361"/>
      <c r="BLM39" s="361"/>
      <c r="BLN39" s="361"/>
      <c r="BLO39" s="361"/>
      <c r="BLP39" s="361"/>
      <c r="BLQ39" s="361"/>
      <c r="BLR39" s="361"/>
      <c r="BLS39" s="361"/>
      <c r="BLT39" s="361"/>
      <c r="BLU39" s="361"/>
      <c r="BLV39" s="361"/>
      <c r="BLW39" s="361"/>
      <c r="BLX39" s="361"/>
      <c r="BLY39" s="361"/>
      <c r="BLZ39" s="361"/>
      <c r="BMA39" s="361"/>
      <c r="BMB39" s="361"/>
      <c r="BMC39" s="361"/>
      <c r="BMD39" s="361"/>
      <c r="BME39" s="361"/>
      <c r="BMF39" s="361"/>
      <c r="BMG39" s="361"/>
      <c r="BMH39" s="361"/>
      <c r="BMI39" s="361"/>
      <c r="BMJ39" s="361"/>
      <c r="BMK39" s="361"/>
      <c r="BML39" s="361"/>
      <c r="BMM39" s="361"/>
      <c r="BMN39" s="361"/>
      <c r="BMO39" s="361"/>
      <c r="BMP39" s="361"/>
      <c r="BMQ39" s="361"/>
      <c r="BMR39" s="361"/>
      <c r="BMS39" s="361"/>
      <c r="BMT39" s="361"/>
      <c r="BMU39" s="361"/>
      <c r="BMV39" s="361"/>
      <c r="BMW39" s="361"/>
      <c r="BMX39" s="361"/>
      <c r="BMY39" s="361"/>
      <c r="BMZ39" s="361"/>
      <c r="BNA39" s="361"/>
      <c r="BNB39" s="361"/>
      <c r="BNC39" s="361"/>
      <c r="BND39" s="361"/>
      <c r="BNE39" s="361"/>
      <c r="BNF39" s="361"/>
      <c r="BNG39" s="361"/>
      <c r="BNH39" s="361"/>
      <c r="BNI39" s="361"/>
      <c r="BNJ39" s="361"/>
      <c r="BNK39" s="361"/>
      <c r="BNL39" s="361"/>
      <c r="BNM39" s="361"/>
      <c r="BNN39" s="361"/>
      <c r="BNO39" s="361"/>
      <c r="BNP39" s="361"/>
      <c r="BNQ39" s="361"/>
      <c r="BNR39" s="361"/>
      <c r="BNS39" s="361"/>
      <c r="BNT39" s="361"/>
      <c r="BNU39" s="361"/>
      <c r="BNV39" s="361"/>
      <c r="BNW39" s="361"/>
      <c r="BNX39" s="361"/>
      <c r="BNY39" s="361"/>
      <c r="BNZ39" s="361"/>
      <c r="BOA39" s="361"/>
      <c r="BOB39" s="361"/>
      <c r="BOC39" s="361"/>
      <c r="BOD39" s="361"/>
      <c r="BOE39" s="361"/>
      <c r="BOF39" s="361"/>
      <c r="BOG39" s="361"/>
      <c r="BOH39" s="361"/>
      <c r="BOI39" s="361"/>
      <c r="BOJ39" s="361"/>
      <c r="BOK39" s="361"/>
      <c r="BOL39" s="361"/>
      <c r="BOM39" s="361"/>
      <c r="BON39" s="361"/>
      <c r="BOO39" s="361"/>
      <c r="BOP39" s="361"/>
      <c r="BOQ39" s="361"/>
      <c r="BOR39" s="361"/>
      <c r="BOS39" s="361"/>
      <c r="BOT39" s="361"/>
      <c r="BOU39" s="361"/>
      <c r="BOV39" s="361"/>
      <c r="BOW39" s="361"/>
      <c r="BOX39" s="361"/>
      <c r="BOY39" s="361"/>
      <c r="BOZ39" s="361"/>
      <c r="BPA39" s="361"/>
      <c r="BPB39" s="361"/>
      <c r="BPC39" s="361"/>
      <c r="BPD39" s="361"/>
      <c r="BPE39" s="361"/>
      <c r="BPF39" s="361"/>
      <c r="BPG39" s="361"/>
      <c r="BPH39" s="361"/>
      <c r="BPI39" s="361"/>
      <c r="BPJ39" s="361"/>
      <c r="BPK39" s="361"/>
      <c r="BPL39" s="361"/>
      <c r="BPM39" s="361"/>
      <c r="BPN39" s="361"/>
      <c r="BPO39" s="361"/>
      <c r="BPP39" s="361"/>
      <c r="BPQ39" s="361"/>
      <c r="BPR39" s="361"/>
      <c r="BPS39" s="361"/>
      <c r="BPT39" s="361"/>
      <c r="BPU39" s="361"/>
      <c r="BPV39" s="361"/>
      <c r="BPW39" s="361"/>
      <c r="BPX39" s="361"/>
      <c r="BPY39" s="361"/>
      <c r="BPZ39" s="361"/>
      <c r="BQA39" s="361"/>
      <c r="BQB39" s="361"/>
      <c r="BQC39" s="361"/>
      <c r="BQD39" s="361"/>
      <c r="BQE39" s="361"/>
      <c r="BQF39" s="361"/>
      <c r="BQG39" s="361"/>
      <c r="BQH39" s="361"/>
      <c r="BQI39" s="361"/>
      <c r="BQJ39" s="361"/>
      <c r="BQK39" s="361"/>
      <c r="BQL39" s="361"/>
      <c r="BQM39" s="361"/>
      <c r="BQN39" s="361"/>
      <c r="BQO39" s="361"/>
      <c r="BQP39" s="361"/>
      <c r="BQQ39" s="361"/>
      <c r="BQR39" s="361"/>
      <c r="BQS39" s="361"/>
      <c r="BQT39" s="361"/>
      <c r="BQU39" s="361"/>
      <c r="BQV39" s="361"/>
      <c r="BQW39" s="361"/>
      <c r="BQX39" s="361"/>
      <c r="BQY39" s="361"/>
      <c r="BQZ39" s="361"/>
      <c r="BRA39" s="361"/>
      <c r="BRB39" s="361"/>
      <c r="BRC39" s="361"/>
      <c r="BRD39" s="361"/>
      <c r="BRE39" s="361"/>
      <c r="BRF39" s="361"/>
      <c r="BRG39" s="361"/>
      <c r="BRH39" s="361"/>
      <c r="BRI39" s="361"/>
      <c r="BRJ39" s="361"/>
      <c r="BRK39" s="361"/>
      <c r="BRL39" s="361"/>
      <c r="BRM39" s="361"/>
      <c r="BRN39" s="361"/>
      <c r="BRO39" s="361"/>
      <c r="BRP39" s="361"/>
      <c r="BRQ39" s="361"/>
      <c r="BRR39" s="361"/>
      <c r="BRS39" s="361"/>
      <c r="BRT39" s="361"/>
      <c r="BRU39" s="361"/>
      <c r="BRV39" s="361"/>
      <c r="BRW39" s="361"/>
      <c r="BRX39" s="361"/>
      <c r="BRY39" s="361"/>
      <c r="BRZ39" s="361"/>
      <c r="BSA39" s="361"/>
      <c r="BSB39" s="361"/>
      <c r="BSC39" s="361"/>
      <c r="BSD39" s="361"/>
      <c r="BSE39" s="361"/>
      <c r="BSF39" s="361"/>
      <c r="BSG39" s="361"/>
      <c r="BSH39" s="361"/>
      <c r="BSI39" s="361"/>
      <c r="BSJ39" s="361"/>
      <c r="BSK39" s="361"/>
      <c r="BSL39" s="361"/>
      <c r="BSM39" s="361"/>
      <c r="BSN39" s="361"/>
      <c r="BSO39" s="361"/>
      <c r="BSP39" s="361"/>
      <c r="BSQ39" s="361"/>
      <c r="BSR39" s="361"/>
      <c r="BSS39" s="361"/>
      <c r="BST39" s="361"/>
      <c r="BSU39" s="361"/>
      <c r="BSV39" s="361"/>
      <c r="BSW39" s="361"/>
      <c r="BSX39" s="361"/>
      <c r="BSY39" s="361"/>
      <c r="BSZ39" s="361"/>
      <c r="BTA39" s="361"/>
      <c r="BTB39" s="361"/>
      <c r="BTC39" s="361"/>
      <c r="BTD39" s="361"/>
      <c r="BTE39" s="361"/>
      <c r="BTF39" s="361"/>
      <c r="BTG39" s="361"/>
      <c r="BTH39" s="361"/>
      <c r="BTI39" s="361"/>
      <c r="BTJ39" s="361"/>
      <c r="BTK39" s="361"/>
      <c r="BTL39" s="361"/>
      <c r="BTM39" s="361"/>
      <c r="BTN39" s="361"/>
      <c r="BTO39" s="361"/>
      <c r="BTP39" s="361"/>
      <c r="BTQ39" s="361"/>
      <c r="BTR39" s="361"/>
      <c r="BTS39" s="361"/>
      <c r="BTT39" s="361"/>
      <c r="BTU39" s="361"/>
      <c r="BTV39" s="361"/>
      <c r="BTW39" s="361"/>
      <c r="BTX39" s="361"/>
      <c r="BTY39" s="361"/>
      <c r="BTZ39" s="361"/>
      <c r="BUA39" s="361"/>
      <c r="BUB39" s="361"/>
      <c r="BUC39" s="361"/>
      <c r="BUD39" s="361"/>
      <c r="BUE39" s="361"/>
      <c r="BUF39" s="361"/>
      <c r="BUG39" s="361"/>
      <c r="BUH39" s="361"/>
      <c r="BUI39" s="361"/>
      <c r="BUJ39" s="361"/>
      <c r="BUK39" s="361"/>
      <c r="BUL39" s="361"/>
      <c r="BUM39" s="361"/>
      <c r="BUN39" s="361"/>
      <c r="BUO39" s="361"/>
      <c r="BUP39" s="361"/>
      <c r="BUQ39" s="361"/>
      <c r="BUR39" s="361"/>
      <c r="BUS39" s="361"/>
      <c r="BUT39" s="361"/>
      <c r="BUU39" s="361"/>
      <c r="BUV39" s="361"/>
      <c r="BUW39" s="361"/>
      <c r="BUX39" s="361"/>
      <c r="BUY39" s="361"/>
      <c r="BUZ39" s="361"/>
      <c r="BVA39" s="361"/>
      <c r="BVB39" s="361"/>
      <c r="BVC39" s="361"/>
      <c r="BVD39" s="361"/>
      <c r="BVE39" s="361"/>
      <c r="BVF39" s="361"/>
      <c r="BVG39" s="361"/>
      <c r="BVH39" s="361"/>
      <c r="BVI39" s="361"/>
      <c r="BVJ39" s="361"/>
      <c r="BVK39" s="361"/>
      <c r="BVL39" s="361"/>
      <c r="BVM39" s="361"/>
      <c r="BVN39" s="361"/>
      <c r="BVO39" s="361"/>
      <c r="BVP39" s="361"/>
      <c r="BVQ39" s="361"/>
      <c r="BVR39" s="361"/>
      <c r="BVS39" s="361"/>
      <c r="BVT39" s="361"/>
      <c r="BVU39" s="361"/>
      <c r="BVV39" s="361"/>
      <c r="BVW39" s="361"/>
      <c r="BVX39" s="361"/>
      <c r="BVY39" s="361"/>
      <c r="BVZ39" s="361"/>
      <c r="BWA39" s="361"/>
      <c r="BWB39" s="361"/>
      <c r="BWC39" s="361"/>
      <c r="BWD39" s="361"/>
      <c r="BWE39" s="361"/>
      <c r="BWF39" s="361"/>
      <c r="BWG39" s="361"/>
      <c r="BWH39" s="361"/>
      <c r="BWI39" s="361"/>
      <c r="BWJ39" s="361"/>
      <c r="BWK39" s="361"/>
      <c r="BWL39" s="361"/>
      <c r="BWM39" s="361"/>
      <c r="BWN39" s="361"/>
      <c r="BWO39" s="361"/>
      <c r="BWP39" s="361"/>
      <c r="BWQ39" s="361"/>
      <c r="BWR39" s="361"/>
      <c r="BWS39" s="361"/>
      <c r="BWT39" s="361"/>
      <c r="BWU39" s="361"/>
      <c r="BWV39" s="361"/>
      <c r="BWW39" s="361"/>
      <c r="BWX39" s="361"/>
      <c r="BWY39" s="361"/>
      <c r="BWZ39" s="361"/>
      <c r="BXA39" s="361"/>
      <c r="BXB39" s="361"/>
      <c r="BXC39" s="361"/>
      <c r="BXD39" s="361"/>
      <c r="BXE39" s="361"/>
      <c r="BXF39" s="361"/>
      <c r="BXG39" s="361"/>
      <c r="BXH39" s="361"/>
      <c r="BXI39" s="361"/>
      <c r="BXJ39" s="361"/>
      <c r="BXK39" s="361"/>
      <c r="BXL39" s="361"/>
      <c r="BXM39" s="361"/>
      <c r="BXN39" s="361"/>
      <c r="BXO39" s="361"/>
      <c r="BXP39" s="361"/>
      <c r="BXQ39" s="361"/>
      <c r="BXR39" s="361"/>
      <c r="BXS39" s="361"/>
      <c r="BXT39" s="361"/>
      <c r="BXU39" s="361"/>
      <c r="BXV39" s="361"/>
      <c r="BXW39" s="361"/>
      <c r="BXX39" s="361"/>
      <c r="BXY39" s="361"/>
      <c r="BXZ39" s="361"/>
      <c r="BYA39" s="361"/>
      <c r="BYB39" s="361"/>
      <c r="BYC39" s="361"/>
      <c r="BYD39" s="361"/>
      <c r="BYE39" s="361"/>
      <c r="BYF39" s="361"/>
      <c r="BYG39" s="361"/>
      <c r="BYH39" s="361"/>
      <c r="BYI39" s="361"/>
      <c r="BYJ39" s="361"/>
      <c r="BYK39" s="361"/>
      <c r="BYL39" s="361"/>
      <c r="BYM39" s="361"/>
      <c r="BYN39" s="361"/>
      <c r="BYO39" s="361"/>
      <c r="BYP39" s="361"/>
      <c r="BYQ39" s="361"/>
      <c r="BYR39" s="361"/>
      <c r="BYS39" s="361"/>
      <c r="BYT39" s="361"/>
      <c r="BYU39" s="361"/>
      <c r="BYV39" s="361"/>
      <c r="BYW39" s="361"/>
      <c r="BYX39" s="361"/>
      <c r="BYY39" s="361"/>
      <c r="BYZ39" s="361"/>
      <c r="BZA39" s="361"/>
      <c r="BZB39" s="361"/>
      <c r="BZC39" s="361"/>
      <c r="BZD39" s="361"/>
      <c r="BZE39" s="361"/>
      <c r="BZF39" s="361"/>
      <c r="BZG39" s="361"/>
      <c r="BZH39" s="361"/>
      <c r="BZI39" s="361"/>
      <c r="BZJ39" s="361"/>
      <c r="BZK39" s="361"/>
      <c r="BZL39" s="361"/>
      <c r="BZM39" s="361"/>
      <c r="BZN39" s="361"/>
      <c r="BZO39" s="361"/>
      <c r="BZP39" s="361"/>
      <c r="BZQ39" s="361"/>
      <c r="BZR39" s="361"/>
      <c r="BZS39" s="361"/>
      <c r="BZT39" s="361"/>
      <c r="BZU39" s="361"/>
      <c r="BZV39" s="361"/>
      <c r="BZW39" s="361"/>
      <c r="BZX39" s="361"/>
      <c r="BZY39" s="361"/>
      <c r="BZZ39" s="361"/>
      <c r="CAA39" s="361"/>
      <c r="CAB39" s="361"/>
      <c r="CAC39" s="361"/>
      <c r="CAD39" s="361"/>
      <c r="CAE39" s="361"/>
      <c r="CAF39" s="361"/>
      <c r="CAG39" s="361"/>
      <c r="CAH39" s="361"/>
      <c r="CAI39" s="361"/>
      <c r="CAJ39" s="361"/>
      <c r="CAK39" s="361"/>
      <c r="CAL39" s="361"/>
      <c r="CAM39" s="361"/>
      <c r="CAN39" s="361"/>
      <c r="CAO39" s="361"/>
      <c r="CAP39" s="361"/>
      <c r="CAQ39" s="361"/>
      <c r="CAR39" s="361"/>
      <c r="CAS39" s="361"/>
      <c r="CAT39" s="361"/>
      <c r="CAU39" s="361"/>
      <c r="CAV39" s="361"/>
      <c r="CAW39" s="361"/>
      <c r="CAX39" s="361"/>
      <c r="CAY39" s="361"/>
      <c r="CAZ39" s="361"/>
      <c r="CBA39" s="361"/>
      <c r="CBB39" s="361"/>
      <c r="CBC39" s="361"/>
      <c r="CBD39" s="361"/>
      <c r="CBE39" s="361"/>
      <c r="CBF39" s="361"/>
      <c r="CBG39" s="361"/>
      <c r="CBH39" s="361"/>
      <c r="CBI39" s="361"/>
      <c r="CBJ39" s="361"/>
      <c r="CBK39" s="361"/>
      <c r="CBL39" s="361"/>
      <c r="CBM39" s="361"/>
      <c r="CBN39" s="361"/>
      <c r="CBO39" s="361"/>
      <c r="CBP39" s="361"/>
      <c r="CBQ39" s="361"/>
      <c r="CBR39" s="361"/>
      <c r="CBS39" s="361"/>
      <c r="CBT39" s="361"/>
      <c r="CBU39" s="361"/>
      <c r="CBV39" s="361"/>
      <c r="CBW39" s="361"/>
      <c r="CBX39" s="361"/>
      <c r="CBY39" s="361"/>
      <c r="CBZ39" s="361"/>
      <c r="CCA39" s="361"/>
      <c r="CCB39" s="361"/>
      <c r="CCC39" s="361"/>
      <c r="CCD39" s="361"/>
      <c r="CCE39" s="361"/>
      <c r="CCF39" s="361"/>
      <c r="CCG39" s="361"/>
      <c r="CCH39" s="361"/>
      <c r="CCI39" s="361"/>
      <c r="CCJ39" s="361"/>
      <c r="CCK39" s="361"/>
      <c r="CCL39" s="361"/>
      <c r="CCM39" s="361"/>
      <c r="CCN39" s="361"/>
      <c r="CCO39" s="361"/>
      <c r="CCP39" s="361"/>
      <c r="CCQ39" s="361"/>
      <c r="CCR39" s="361"/>
      <c r="CCS39" s="361"/>
      <c r="CCT39" s="361"/>
      <c r="CCU39" s="361"/>
      <c r="CCV39" s="361"/>
      <c r="CCW39" s="361"/>
      <c r="CCX39" s="361"/>
      <c r="CCY39" s="361"/>
      <c r="CCZ39" s="361"/>
      <c r="CDA39" s="361"/>
      <c r="CDB39" s="361"/>
      <c r="CDC39" s="361"/>
      <c r="CDD39" s="361"/>
      <c r="CDE39" s="361"/>
      <c r="CDF39" s="361"/>
      <c r="CDG39" s="361"/>
      <c r="CDH39" s="361"/>
      <c r="CDI39" s="361"/>
      <c r="CDJ39" s="361"/>
      <c r="CDK39" s="361"/>
      <c r="CDL39" s="361"/>
      <c r="CDM39" s="361"/>
      <c r="CDN39" s="361"/>
      <c r="CDO39" s="361"/>
      <c r="CDP39" s="361"/>
      <c r="CDQ39" s="361"/>
      <c r="CDR39" s="361"/>
      <c r="CDS39" s="361"/>
      <c r="CDT39" s="361"/>
      <c r="CDU39" s="361"/>
      <c r="CDV39" s="361"/>
      <c r="CDW39" s="361"/>
      <c r="CDX39" s="361"/>
      <c r="CDY39" s="361"/>
      <c r="CDZ39" s="361"/>
      <c r="CEA39" s="361"/>
      <c r="CEB39" s="361"/>
      <c r="CEC39" s="361"/>
      <c r="CED39" s="361"/>
      <c r="CEE39" s="361"/>
      <c r="CEF39" s="361"/>
      <c r="CEG39" s="361"/>
      <c r="CEH39" s="361"/>
      <c r="CEI39" s="361"/>
      <c r="CEJ39" s="361"/>
      <c r="CEK39" s="361"/>
      <c r="CEL39" s="361"/>
      <c r="CEM39" s="361"/>
      <c r="CEN39" s="361"/>
      <c r="CEO39" s="361"/>
      <c r="CEP39" s="361"/>
      <c r="CEQ39" s="361"/>
      <c r="CER39" s="361"/>
      <c r="CES39" s="361"/>
      <c r="CET39" s="361"/>
      <c r="CEU39" s="361"/>
      <c r="CEV39" s="361"/>
      <c r="CEW39" s="361"/>
      <c r="CEX39" s="361"/>
      <c r="CEY39" s="361"/>
      <c r="CEZ39" s="361"/>
      <c r="CFA39" s="361"/>
      <c r="CFB39" s="361"/>
      <c r="CFC39" s="361"/>
      <c r="CFD39" s="361"/>
      <c r="CFE39" s="361"/>
      <c r="CFF39" s="361"/>
      <c r="CFG39" s="361"/>
      <c r="CFH39" s="361"/>
      <c r="CFI39" s="361"/>
      <c r="CFJ39" s="361"/>
      <c r="CFK39" s="361"/>
      <c r="CFL39" s="361"/>
      <c r="CFM39" s="361"/>
      <c r="CFN39" s="361"/>
      <c r="CFO39" s="361"/>
      <c r="CFP39" s="361"/>
      <c r="CFQ39" s="361"/>
      <c r="CFR39" s="361"/>
      <c r="CFS39" s="361"/>
      <c r="CFT39" s="361"/>
      <c r="CFU39" s="361"/>
      <c r="CFV39" s="361"/>
      <c r="CFW39" s="361"/>
      <c r="CFX39" s="361"/>
      <c r="CFY39" s="361"/>
      <c r="CFZ39" s="361"/>
      <c r="CGA39" s="361"/>
      <c r="CGB39" s="361"/>
      <c r="CGC39" s="361"/>
      <c r="CGD39" s="361"/>
      <c r="CGE39" s="361"/>
      <c r="CGF39" s="361"/>
      <c r="CGG39" s="361"/>
      <c r="CGH39" s="361"/>
      <c r="CGI39" s="361"/>
      <c r="CGJ39" s="361"/>
      <c r="CGK39" s="361"/>
      <c r="CGL39" s="361"/>
      <c r="CGM39" s="361"/>
      <c r="CGN39" s="361"/>
      <c r="CGO39" s="361"/>
      <c r="CGP39" s="361"/>
      <c r="CGQ39" s="361"/>
      <c r="CGR39" s="361"/>
      <c r="CGS39" s="361"/>
      <c r="CGT39" s="361"/>
      <c r="CGU39" s="361"/>
      <c r="CGV39" s="361"/>
      <c r="CGW39" s="361"/>
      <c r="CGX39" s="361"/>
      <c r="CGY39" s="361"/>
      <c r="CGZ39" s="361"/>
      <c r="CHA39" s="361"/>
      <c r="CHB39" s="361"/>
      <c r="CHC39" s="361"/>
      <c r="CHD39" s="361"/>
      <c r="CHE39" s="361"/>
      <c r="CHF39" s="361"/>
      <c r="CHG39" s="361"/>
      <c r="CHH39" s="361"/>
      <c r="CHI39" s="361"/>
      <c r="CHJ39" s="361"/>
      <c r="CHK39" s="361"/>
      <c r="CHL39" s="361"/>
      <c r="CHM39" s="361"/>
      <c r="CHN39" s="361"/>
      <c r="CHO39" s="361"/>
      <c r="CHP39" s="361"/>
      <c r="CHQ39" s="361"/>
      <c r="CHR39" s="361"/>
      <c r="CHS39" s="361"/>
      <c r="CHT39" s="361"/>
      <c r="CHU39" s="361"/>
      <c r="CHV39" s="361"/>
      <c r="CHW39" s="361"/>
      <c r="CHX39" s="361"/>
      <c r="CHY39" s="361"/>
      <c r="CHZ39" s="361"/>
      <c r="CIA39" s="361"/>
      <c r="CIB39" s="361"/>
      <c r="CIC39" s="361"/>
      <c r="CID39" s="361"/>
      <c r="CIE39" s="361"/>
      <c r="CIF39" s="361"/>
      <c r="CIG39" s="361"/>
      <c r="CIH39" s="361"/>
      <c r="CII39" s="361"/>
      <c r="CIJ39" s="361"/>
      <c r="CIK39" s="361"/>
      <c r="CIL39" s="361"/>
      <c r="CIM39" s="361"/>
      <c r="CIN39" s="361"/>
      <c r="CIO39" s="361"/>
      <c r="CIP39" s="361"/>
      <c r="CIQ39" s="361"/>
      <c r="CIR39" s="361"/>
      <c r="CIS39" s="361"/>
      <c r="CIT39" s="361"/>
      <c r="CIU39" s="361"/>
      <c r="CIV39" s="361"/>
      <c r="CIW39" s="361"/>
      <c r="CIX39" s="361"/>
      <c r="CIY39" s="361"/>
      <c r="CIZ39" s="361"/>
      <c r="CJA39" s="361"/>
      <c r="CJB39" s="361"/>
      <c r="CJC39" s="361"/>
      <c r="CJD39" s="361"/>
      <c r="CJE39" s="361"/>
      <c r="CJF39" s="361"/>
      <c r="CJG39" s="361"/>
      <c r="CJH39" s="361"/>
      <c r="CJI39" s="361"/>
      <c r="CJJ39" s="361"/>
      <c r="CJK39" s="361"/>
      <c r="CJL39" s="361"/>
      <c r="CJM39" s="361"/>
      <c r="CJN39" s="361"/>
      <c r="CJO39" s="361"/>
      <c r="CJP39" s="361"/>
      <c r="CJQ39" s="361"/>
      <c r="CJR39" s="361"/>
      <c r="CJS39" s="361"/>
      <c r="CJT39" s="361"/>
      <c r="CJU39" s="361"/>
      <c r="CJV39" s="361"/>
      <c r="CJW39" s="361"/>
      <c r="CJX39" s="361"/>
      <c r="CJY39" s="361"/>
      <c r="CJZ39" s="361"/>
      <c r="CKA39" s="361"/>
      <c r="CKB39" s="361"/>
      <c r="CKC39" s="361"/>
      <c r="CKD39" s="361"/>
      <c r="CKE39" s="361"/>
      <c r="CKF39" s="361"/>
      <c r="CKG39" s="361"/>
      <c r="CKH39" s="361"/>
      <c r="CKI39" s="361"/>
      <c r="CKJ39" s="361"/>
      <c r="CKK39" s="361"/>
      <c r="CKL39" s="361"/>
      <c r="CKM39" s="361"/>
      <c r="CKN39" s="361"/>
      <c r="CKO39" s="361"/>
      <c r="CKP39" s="361"/>
      <c r="CKQ39" s="361"/>
      <c r="CKR39" s="361"/>
      <c r="CKS39" s="361"/>
      <c r="CKT39" s="361"/>
      <c r="CKU39" s="361"/>
      <c r="CKV39" s="361"/>
      <c r="CKW39" s="361"/>
      <c r="CKX39" s="361"/>
      <c r="CKY39" s="361"/>
      <c r="CKZ39" s="361"/>
      <c r="CLA39" s="361"/>
      <c r="CLB39" s="361"/>
      <c r="CLC39" s="361"/>
      <c r="CLD39" s="361"/>
      <c r="CLE39" s="361"/>
      <c r="CLF39" s="361"/>
      <c r="CLG39" s="361"/>
      <c r="CLH39" s="361"/>
      <c r="CLI39" s="361"/>
      <c r="CLJ39" s="361"/>
      <c r="CLK39" s="361"/>
      <c r="CLL39" s="361"/>
      <c r="CLM39" s="361"/>
      <c r="CLN39" s="361"/>
      <c r="CLO39" s="361"/>
      <c r="CLP39" s="361"/>
      <c r="CLQ39" s="361"/>
      <c r="CLR39" s="361"/>
      <c r="CLS39" s="361"/>
      <c r="CLT39" s="361"/>
      <c r="CLU39" s="361"/>
      <c r="CLV39" s="361"/>
      <c r="CLW39" s="361"/>
      <c r="CLX39" s="361"/>
      <c r="CLY39" s="361"/>
      <c r="CLZ39" s="361"/>
      <c r="CMA39" s="361"/>
      <c r="CMB39" s="361"/>
      <c r="CMC39" s="361"/>
      <c r="CMD39" s="361"/>
      <c r="CME39" s="361"/>
      <c r="CMF39" s="361"/>
      <c r="CMG39" s="361"/>
      <c r="CMH39" s="361"/>
      <c r="CMI39" s="361"/>
      <c r="CMJ39" s="361"/>
      <c r="CMK39" s="361"/>
      <c r="CML39" s="361"/>
      <c r="CMM39" s="361"/>
      <c r="CMN39" s="361"/>
      <c r="CMO39" s="361"/>
      <c r="CMP39" s="361"/>
      <c r="CMQ39" s="361"/>
      <c r="CMR39" s="361"/>
      <c r="CMS39" s="361"/>
      <c r="CMT39" s="361"/>
      <c r="CMU39" s="361"/>
      <c r="CMV39" s="361"/>
      <c r="CMW39" s="361"/>
      <c r="CMX39" s="361"/>
      <c r="CMY39" s="361"/>
      <c r="CMZ39" s="361"/>
      <c r="CNA39" s="361"/>
      <c r="CNB39" s="361"/>
      <c r="CNC39" s="361"/>
      <c r="CND39" s="361"/>
      <c r="CNE39" s="361"/>
      <c r="CNF39" s="361"/>
      <c r="CNG39" s="361"/>
      <c r="CNH39" s="361"/>
      <c r="CNI39" s="361"/>
      <c r="CNJ39" s="361"/>
      <c r="CNK39" s="361"/>
      <c r="CNL39" s="361"/>
      <c r="CNM39" s="361"/>
      <c r="CNN39" s="361"/>
      <c r="CNO39" s="361"/>
      <c r="CNP39" s="361"/>
      <c r="CNQ39" s="361"/>
      <c r="CNR39" s="361"/>
      <c r="CNS39" s="361"/>
      <c r="CNT39" s="361"/>
      <c r="CNU39" s="361"/>
      <c r="CNV39" s="361"/>
      <c r="CNW39" s="361"/>
      <c r="CNX39" s="361"/>
      <c r="CNY39" s="361"/>
      <c r="CNZ39" s="361"/>
      <c r="COA39" s="361"/>
      <c r="COB39" s="361"/>
      <c r="COC39" s="361"/>
      <c r="COD39" s="361"/>
      <c r="COE39" s="361"/>
      <c r="COF39" s="361"/>
      <c r="COG39" s="361"/>
      <c r="COH39" s="361"/>
      <c r="COI39" s="361"/>
      <c r="COJ39" s="361"/>
      <c r="COK39" s="361"/>
      <c r="COL39" s="361"/>
      <c r="COM39" s="361"/>
      <c r="CON39" s="361"/>
      <c r="COO39" s="361"/>
      <c r="COP39" s="361"/>
      <c r="COQ39" s="361"/>
      <c r="COR39" s="361"/>
      <c r="COS39" s="361"/>
      <c r="COT39" s="361"/>
      <c r="COU39" s="361"/>
      <c r="COV39" s="361"/>
      <c r="COW39" s="361"/>
      <c r="COX39" s="361"/>
      <c r="COY39" s="361"/>
      <c r="COZ39" s="361"/>
      <c r="CPA39" s="361"/>
      <c r="CPB39" s="361"/>
      <c r="CPC39" s="361"/>
      <c r="CPD39" s="361"/>
      <c r="CPE39" s="361"/>
      <c r="CPF39" s="361"/>
      <c r="CPG39" s="361"/>
      <c r="CPH39" s="361"/>
      <c r="CPI39" s="361"/>
      <c r="CPJ39" s="361"/>
      <c r="CPK39" s="361"/>
      <c r="CPL39" s="361"/>
      <c r="CPM39" s="361"/>
      <c r="CPN39" s="361"/>
      <c r="CPO39" s="361"/>
      <c r="CPP39" s="361"/>
      <c r="CPQ39" s="361"/>
      <c r="CPR39" s="361"/>
      <c r="CPS39" s="361"/>
      <c r="CPT39" s="361"/>
      <c r="CPU39" s="361"/>
      <c r="CPV39" s="361"/>
      <c r="CPW39" s="361"/>
      <c r="CPX39" s="361"/>
      <c r="CPY39" s="361"/>
      <c r="CPZ39" s="361"/>
      <c r="CQA39" s="361"/>
      <c r="CQB39" s="361"/>
      <c r="CQC39" s="361"/>
      <c r="CQD39" s="361"/>
      <c r="CQE39" s="361"/>
      <c r="CQF39" s="361"/>
      <c r="CQG39" s="361"/>
      <c r="CQH39" s="361"/>
      <c r="CQI39" s="361"/>
      <c r="CQJ39" s="361"/>
      <c r="CQK39" s="361"/>
      <c r="CQL39" s="361"/>
      <c r="CQM39" s="361"/>
      <c r="CQN39" s="361"/>
      <c r="CQO39" s="361"/>
      <c r="CQP39" s="361"/>
      <c r="CQQ39" s="361"/>
      <c r="CQR39" s="361"/>
      <c r="CQS39" s="361"/>
      <c r="CQT39" s="361"/>
      <c r="CQU39" s="361"/>
      <c r="CQV39" s="361"/>
      <c r="CQW39" s="361"/>
      <c r="CQX39" s="361"/>
      <c r="CQY39" s="361"/>
      <c r="CQZ39" s="361"/>
      <c r="CRA39" s="361"/>
      <c r="CRB39" s="361"/>
      <c r="CRC39" s="361"/>
      <c r="CRD39" s="361"/>
      <c r="CRE39" s="361"/>
      <c r="CRF39" s="361"/>
      <c r="CRG39" s="361"/>
      <c r="CRH39" s="361"/>
      <c r="CRI39" s="361"/>
      <c r="CRJ39" s="361"/>
      <c r="CRK39" s="361"/>
      <c r="CRL39" s="361"/>
      <c r="CRM39" s="361"/>
      <c r="CRN39" s="361"/>
      <c r="CRO39" s="361"/>
      <c r="CRP39" s="361"/>
      <c r="CRQ39" s="361"/>
      <c r="CRR39" s="361"/>
      <c r="CRS39" s="361"/>
      <c r="CRT39" s="361"/>
      <c r="CRU39" s="361"/>
      <c r="CRV39" s="361"/>
      <c r="CRW39" s="361"/>
      <c r="CRX39" s="361"/>
      <c r="CRY39" s="361"/>
      <c r="CRZ39" s="361"/>
      <c r="CSA39" s="361"/>
      <c r="CSB39" s="361"/>
      <c r="CSC39" s="361"/>
      <c r="CSD39" s="361"/>
      <c r="CSE39" s="361"/>
      <c r="CSF39" s="361"/>
      <c r="CSG39" s="361"/>
      <c r="CSH39" s="361"/>
      <c r="CSI39" s="361"/>
      <c r="CSJ39" s="361"/>
      <c r="CSK39" s="361"/>
      <c r="CSL39" s="361"/>
      <c r="CSM39" s="361"/>
      <c r="CSN39" s="361"/>
      <c r="CSO39" s="361"/>
      <c r="CSP39" s="361"/>
      <c r="CSQ39" s="361"/>
      <c r="CSR39" s="361"/>
      <c r="CSS39" s="361"/>
      <c r="CST39" s="361"/>
      <c r="CSU39" s="361"/>
      <c r="CSV39" s="361"/>
      <c r="CSW39" s="361"/>
      <c r="CSX39" s="361"/>
      <c r="CSY39" s="361"/>
      <c r="CSZ39" s="361"/>
      <c r="CTA39" s="361"/>
      <c r="CTB39" s="361"/>
      <c r="CTC39" s="361"/>
      <c r="CTD39" s="361"/>
      <c r="CTE39" s="361"/>
      <c r="CTF39" s="361"/>
      <c r="CTG39" s="361"/>
      <c r="CTH39" s="361"/>
      <c r="CTI39" s="361"/>
      <c r="CTJ39" s="361"/>
      <c r="CTK39" s="361"/>
      <c r="CTL39" s="361"/>
      <c r="CTM39" s="361"/>
      <c r="CTN39" s="361"/>
      <c r="CTO39" s="361"/>
      <c r="CTP39" s="361"/>
      <c r="CTQ39" s="361"/>
      <c r="CTR39" s="361"/>
      <c r="CTS39" s="361"/>
      <c r="CTT39" s="361"/>
      <c r="CTU39" s="361"/>
      <c r="CTV39" s="361"/>
      <c r="CTW39" s="361"/>
      <c r="CTX39" s="361"/>
      <c r="CTY39" s="361"/>
      <c r="CTZ39" s="361"/>
      <c r="CUA39" s="361"/>
      <c r="CUB39" s="361"/>
      <c r="CUC39" s="361"/>
      <c r="CUD39" s="361"/>
      <c r="CUE39" s="361"/>
      <c r="CUF39" s="361"/>
      <c r="CUG39" s="361"/>
      <c r="CUH39" s="361"/>
      <c r="CUI39" s="361"/>
      <c r="CUJ39" s="361"/>
      <c r="CUK39" s="361"/>
      <c r="CUL39" s="361"/>
      <c r="CUM39" s="361"/>
      <c r="CUN39" s="361"/>
      <c r="CUO39" s="361"/>
      <c r="CUP39" s="361"/>
      <c r="CUQ39" s="361"/>
      <c r="CUR39" s="361"/>
      <c r="CUS39" s="361"/>
      <c r="CUT39" s="361"/>
      <c r="CUU39" s="361"/>
      <c r="CUV39" s="361"/>
      <c r="CUW39" s="361"/>
      <c r="CUX39" s="361"/>
      <c r="CUY39" s="361"/>
      <c r="CUZ39" s="361"/>
      <c r="CVA39" s="361"/>
      <c r="CVB39" s="361"/>
      <c r="CVC39" s="361"/>
      <c r="CVD39" s="361"/>
      <c r="CVE39" s="361"/>
      <c r="CVF39" s="361"/>
      <c r="CVG39" s="361"/>
      <c r="CVH39" s="361"/>
      <c r="CVI39" s="361"/>
      <c r="CVJ39" s="361"/>
      <c r="CVK39" s="361"/>
      <c r="CVL39" s="361"/>
      <c r="CVM39" s="361"/>
      <c r="CVN39" s="361"/>
      <c r="CVO39" s="361"/>
      <c r="CVP39" s="361"/>
      <c r="CVQ39" s="361"/>
      <c r="CVR39" s="361"/>
      <c r="CVS39" s="361"/>
      <c r="CVT39" s="361"/>
      <c r="CVU39" s="361"/>
      <c r="CVV39" s="361"/>
      <c r="CVW39" s="361"/>
      <c r="CVX39" s="361"/>
      <c r="CVY39" s="361"/>
      <c r="CVZ39" s="361"/>
      <c r="CWA39" s="361"/>
      <c r="CWB39" s="361"/>
      <c r="CWC39" s="361"/>
      <c r="CWD39" s="361"/>
      <c r="CWE39" s="361"/>
      <c r="CWF39" s="361"/>
      <c r="CWG39" s="361"/>
      <c r="CWH39" s="361"/>
      <c r="CWI39" s="361"/>
      <c r="CWJ39" s="361"/>
      <c r="CWK39" s="361"/>
      <c r="CWL39" s="361"/>
      <c r="CWM39" s="361"/>
      <c r="CWN39" s="361"/>
      <c r="CWO39" s="361"/>
      <c r="CWP39" s="361"/>
      <c r="CWQ39" s="361"/>
      <c r="CWR39" s="361"/>
      <c r="CWS39" s="361"/>
      <c r="CWT39" s="361"/>
      <c r="CWU39" s="361"/>
      <c r="CWV39" s="361"/>
      <c r="CWW39" s="361"/>
      <c r="CWX39" s="361"/>
      <c r="CWY39" s="361"/>
      <c r="CWZ39" s="361"/>
      <c r="CXA39" s="361"/>
      <c r="CXB39" s="361"/>
      <c r="CXC39" s="361"/>
      <c r="CXD39" s="361"/>
      <c r="CXE39" s="361"/>
      <c r="CXF39" s="361"/>
      <c r="CXG39" s="361"/>
      <c r="CXH39" s="361"/>
      <c r="CXI39" s="361"/>
      <c r="CXJ39" s="361"/>
      <c r="CXK39" s="361"/>
      <c r="CXL39" s="361"/>
      <c r="CXM39" s="361"/>
      <c r="CXN39" s="361"/>
      <c r="CXO39" s="361"/>
      <c r="CXP39" s="361"/>
      <c r="CXQ39" s="361"/>
      <c r="CXR39" s="361"/>
      <c r="CXS39" s="361"/>
      <c r="CXT39" s="361"/>
      <c r="CXU39" s="361"/>
      <c r="CXV39" s="361"/>
      <c r="CXW39" s="361"/>
      <c r="CXX39" s="361"/>
      <c r="CXY39" s="361"/>
      <c r="CXZ39" s="361"/>
      <c r="CYA39" s="361"/>
      <c r="CYB39" s="361"/>
      <c r="CYC39" s="361"/>
      <c r="CYD39" s="361"/>
      <c r="CYE39" s="361"/>
      <c r="CYF39" s="361"/>
      <c r="CYG39" s="361"/>
      <c r="CYH39" s="361"/>
      <c r="CYI39" s="361"/>
      <c r="CYJ39" s="361"/>
      <c r="CYK39" s="361"/>
      <c r="CYL39" s="361"/>
      <c r="CYM39" s="361"/>
      <c r="CYN39" s="361"/>
      <c r="CYO39" s="361"/>
      <c r="CYP39" s="361"/>
      <c r="CYQ39" s="361"/>
      <c r="CYR39" s="361"/>
      <c r="CYS39" s="361"/>
      <c r="CYT39" s="361"/>
      <c r="CYU39" s="361"/>
      <c r="CYV39" s="361"/>
      <c r="CYW39" s="361"/>
      <c r="CYX39" s="361"/>
      <c r="CYY39" s="361"/>
      <c r="CYZ39" s="361"/>
      <c r="CZA39" s="361"/>
      <c r="CZB39" s="361"/>
      <c r="CZC39" s="361"/>
      <c r="CZD39" s="361"/>
      <c r="CZE39" s="361"/>
      <c r="CZF39" s="361"/>
      <c r="CZG39" s="361"/>
      <c r="CZH39" s="361"/>
      <c r="CZI39" s="361"/>
      <c r="CZJ39" s="361"/>
      <c r="CZK39" s="361"/>
      <c r="CZL39" s="361"/>
      <c r="CZM39" s="361"/>
      <c r="CZN39" s="361"/>
      <c r="CZO39" s="361"/>
      <c r="CZP39" s="361"/>
      <c r="CZQ39" s="361"/>
      <c r="CZR39" s="361"/>
      <c r="CZS39" s="361"/>
      <c r="CZT39" s="361"/>
      <c r="CZU39" s="361"/>
      <c r="CZV39" s="361"/>
      <c r="CZW39" s="361"/>
      <c r="CZX39" s="361"/>
      <c r="CZY39" s="361"/>
      <c r="CZZ39" s="361"/>
      <c r="DAA39" s="361"/>
      <c r="DAB39" s="361"/>
      <c r="DAC39" s="361"/>
      <c r="DAD39" s="361"/>
      <c r="DAE39" s="361"/>
      <c r="DAF39" s="361"/>
      <c r="DAG39" s="361"/>
      <c r="DAH39" s="361"/>
      <c r="DAI39" s="361"/>
      <c r="DAJ39" s="361"/>
      <c r="DAK39" s="361"/>
      <c r="DAL39" s="361"/>
      <c r="DAM39" s="361"/>
      <c r="DAN39" s="361"/>
      <c r="DAO39" s="361"/>
      <c r="DAP39" s="361"/>
      <c r="DAQ39" s="361"/>
      <c r="DAR39" s="361"/>
      <c r="DAS39" s="361"/>
      <c r="DAT39" s="361"/>
      <c r="DAU39" s="361"/>
      <c r="DAV39" s="361"/>
      <c r="DAW39" s="361"/>
      <c r="DAX39" s="361"/>
      <c r="DAY39" s="361"/>
      <c r="DAZ39" s="361"/>
      <c r="DBA39" s="361"/>
      <c r="DBB39" s="361"/>
      <c r="DBC39" s="361"/>
      <c r="DBD39" s="361"/>
      <c r="DBE39" s="361"/>
      <c r="DBF39" s="361"/>
      <c r="DBG39" s="361"/>
      <c r="DBH39" s="361"/>
      <c r="DBI39" s="361"/>
      <c r="DBJ39" s="361"/>
      <c r="DBK39" s="361"/>
      <c r="DBL39" s="361"/>
      <c r="DBM39" s="361"/>
      <c r="DBN39" s="361"/>
      <c r="DBO39" s="361"/>
      <c r="DBP39" s="361"/>
      <c r="DBQ39" s="361"/>
      <c r="DBR39" s="361"/>
      <c r="DBS39" s="361"/>
      <c r="DBT39" s="361"/>
      <c r="DBU39" s="361"/>
      <c r="DBV39" s="361"/>
      <c r="DBW39" s="361"/>
      <c r="DBX39" s="361"/>
      <c r="DBY39" s="361"/>
      <c r="DBZ39" s="361"/>
      <c r="DCA39" s="361"/>
      <c r="DCB39" s="361"/>
      <c r="DCC39" s="361"/>
      <c r="DCD39" s="361"/>
      <c r="DCE39" s="361"/>
      <c r="DCF39" s="361"/>
      <c r="DCG39" s="361"/>
      <c r="DCH39" s="361"/>
      <c r="DCI39" s="361"/>
      <c r="DCJ39" s="361"/>
      <c r="DCK39" s="361"/>
      <c r="DCL39" s="361"/>
      <c r="DCM39" s="361"/>
      <c r="DCN39" s="361"/>
      <c r="DCO39" s="361"/>
      <c r="DCP39" s="361"/>
      <c r="DCQ39" s="361"/>
      <c r="DCR39" s="361"/>
      <c r="DCS39" s="361"/>
      <c r="DCT39" s="361"/>
      <c r="DCU39" s="361"/>
      <c r="DCV39" s="361"/>
      <c r="DCW39" s="361"/>
      <c r="DCX39" s="361"/>
      <c r="DCY39" s="361"/>
      <c r="DCZ39" s="361"/>
      <c r="DDA39" s="361"/>
      <c r="DDB39" s="361"/>
      <c r="DDC39" s="361"/>
      <c r="DDD39" s="361"/>
      <c r="DDE39" s="361"/>
      <c r="DDF39" s="361"/>
      <c r="DDG39" s="361"/>
      <c r="DDH39" s="361"/>
      <c r="DDI39" s="361"/>
      <c r="DDJ39" s="361"/>
      <c r="DDK39" s="361"/>
      <c r="DDL39" s="361"/>
      <c r="DDM39" s="361"/>
      <c r="DDN39" s="361"/>
      <c r="DDO39" s="361"/>
      <c r="DDP39" s="361"/>
      <c r="DDQ39" s="361"/>
      <c r="DDR39" s="361"/>
      <c r="DDS39" s="361"/>
      <c r="DDT39" s="361"/>
      <c r="DDU39" s="361"/>
      <c r="DDV39" s="361"/>
      <c r="DDW39" s="361"/>
      <c r="DDX39" s="361"/>
      <c r="DDY39" s="361"/>
      <c r="DDZ39" s="361"/>
      <c r="DEA39" s="361"/>
      <c r="DEB39" s="361"/>
      <c r="DEC39" s="361"/>
      <c r="DED39" s="361"/>
      <c r="DEE39" s="361"/>
      <c r="DEF39" s="361"/>
      <c r="DEG39" s="361"/>
      <c r="DEH39" s="361"/>
      <c r="DEI39" s="361"/>
      <c r="DEJ39" s="361"/>
      <c r="DEK39" s="361"/>
      <c r="DEL39" s="361"/>
      <c r="DEM39" s="361"/>
      <c r="DEN39" s="361"/>
      <c r="DEO39" s="361"/>
      <c r="DEP39" s="361"/>
      <c r="DEQ39" s="361"/>
      <c r="DER39" s="361"/>
      <c r="DES39" s="361"/>
      <c r="DET39" s="361"/>
      <c r="DEU39" s="361"/>
      <c r="DEV39" s="361"/>
      <c r="DEW39" s="361"/>
      <c r="DEX39" s="361"/>
      <c r="DEY39" s="361"/>
      <c r="DEZ39" s="361"/>
      <c r="DFA39" s="361"/>
      <c r="DFB39" s="361"/>
      <c r="DFC39" s="361"/>
      <c r="DFD39" s="361"/>
      <c r="DFE39" s="361"/>
      <c r="DFF39" s="361"/>
      <c r="DFG39" s="361"/>
      <c r="DFH39" s="361"/>
      <c r="DFI39" s="361"/>
      <c r="DFJ39" s="361"/>
      <c r="DFK39" s="361"/>
      <c r="DFL39" s="361"/>
      <c r="DFM39" s="361"/>
      <c r="DFN39" s="361"/>
      <c r="DFO39" s="361"/>
      <c r="DFP39" s="361"/>
      <c r="DFQ39" s="361"/>
      <c r="DFR39" s="361"/>
      <c r="DFS39" s="361"/>
      <c r="DFT39" s="361"/>
      <c r="DFU39" s="361"/>
      <c r="DFV39" s="361"/>
      <c r="DFW39" s="361"/>
      <c r="DFX39" s="361"/>
      <c r="DFY39" s="361"/>
      <c r="DFZ39" s="361"/>
      <c r="DGA39" s="361"/>
      <c r="DGB39" s="361"/>
      <c r="DGC39" s="361"/>
      <c r="DGD39" s="361"/>
      <c r="DGE39" s="361"/>
      <c r="DGF39" s="361"/>
      <c r="DGG39" s="361"/>
      <c r="DGH39" s="361"/>
      <c r="DGI39" s="361"/>
      <c r="DGJ39" s="361"/>
      <c r="DGK39" s="361"/>
      <c r="DGL39" s="361"/>
      <c r="DGM39" s="361"/>
      <c r="DGN39" s="361"/>
      <c r="DGO39" s="361"/>
      <c r="DGP39" s="361"/>
      <c r="DGQ39" s="361"/>
      <c r="DGR39" s="361"/>
      <c r="DGS39" s="361"/>
      <c r="DGT39" s="361"/>
      <c r="DGU39" s="361"/>
      <c r="DGV39" s="361"/>
      <c r="DGW39" s="361"/>
      <c r="DGX39" s="361"/>
      <c r="DGY39" s="361"/>
      <c r="DGZ39" s="361"/>
      <c r="DHA39" s="361"/>
      <c r="DHB39" s="361"/>
      <c r="DHC39" s="361"/>
      <c r="DHD39" s="361"/>
      <c r="DHE39" s="361"/>
      <c r="DHF39" s="361"/>
      <c r="DHG39" s="361"/>
      <c r="DHH39" s="361"/>
      <c r="DHI39" s="361"/>
      <c r="DHJ39" s="361"/>
      <c r="DHK39" s="361"/>
      <c r="DHL39" s="361"/>
      <c r="DHM39" s="361"/>
      <c r="DHN39" s="361"/>
      <c r="DHO39" s="361"/>
      <c r="DHP39" s="361"/>
      <c r="DHQ39" s="361"/>
      <c r="DHR39" s="361"/>
      <c r="DHS39" s="361"/>
      <c r="DHT39" s="361"/>
      <c r="DHU39" s="361"/>
      <c r="DHV39" s="361"/>
      <c r="DHW39" s="361"/>
      <c r="DHX39" s="361"/>
      <c r="DHY39" s="361"/>
      <c r="DHZ39" s="361"/>
      <c r="DIA39" s="361"/>
      <c r="DIB39" s="361"/>
      <c r="DIC39" s="361"/>
      <c r="DID39" s="361"/>
      <c r="DIE39" s="361"/>
      <c r="DIF39" s="361"/>
      <c r="DIG39" s="361"/>
      <c r="DIH39" s="361"/>
      <c r="DII39" s="361"/>
      <c r="DIJ39" s="361"/>
      <c r="DIK39" s="361"/>
      <c r="DIL39" s="361"/>
      <c r="DIM39" s="361"/>
      <c r="DIN39" s="361"/>
      <c r="DIO39" s="361"/>
      <c r="DIP39" s="361"/>
      <c r="DIQ39" s="361"/>
      <c r="DIR39" s="361"/>
      <c r="DIS39" s="361"/>
      <c r="DIT39" s="361"/>
      <c r="DIU39" s="361"/>
      <c r="DIV39" s="361"/>
      <c r="DIW39" s="361"/>
      <c r="DIX39" s="361"/>
      <c r="DIY39" s="361"/>
      <c r="DIZ39" s="361"/>
      <c r="DJA39" s="361"/>
      <c r="DJB39" s="361"/>
      <c r="DJC39" s="361"/>
      <c r="DJD39" s="361"/>
      <c r="DJE39" s="361"/>
      <c r="DJF39" s="361"/>
      <c r="DJG39" s="361"/>
      <c r="DJH39" s="361"/>
      <c r="DJI39" s="361"/>
      <c r="DJJ39" s="361"/>
      <c r="DJK39" s="361"/>
      <c r="DJL39" s="361"/>
      <c r="DJM39" s="361"/>
      <c r="DJN39" s="361"/>
      <c r="DJO39" s="361"/>
      <c r="DJP39" s="361"/>
      <c r="DJQ39" s="361"/>
      <c r="DJR39" s="361"/>
      <c r="DJS39" s="361"/>
      <c r="DJT39" s="361"/>
      <c r="DJU39" s="361"/>
      <c r="DJV39" s="361"/>
      <c r="DJW39" s="361"/>
      <c r="DJX39" s="361"/>
      <c r="DJY39" s="361"/>
      <c r="DJZ39" s="361"/>
      <c r="DKA39" s="361"/>
      <c r="DKB39" s="361"/>
      <c r="DKC39" s="361"/>
      <c r="DKD39" s="361"/>
      <c r="DKE39" s="361"/>
      <c r="DKF39" s="361"/>
      <c r="DKG39" s="361"/>
      <c r="DKH39" s="361"/>
      <c r="DKI39" s="361"/>
      <c r="DKJ39" s="361"/>
      <c r="DKK39" s="361"/>
      <c r="DKL39" s="361"/>
      <c r="DKM39" s="361"/>
      <c r="DKN39" s="361"/>
      <c r="DKO39" s="361"/>
      <c r="DKP39" s="361"/>
      <c r="DKQ39" s="361"/>
      <c r="DKR39" s="361"/>
      <c r="DKS39" s="361"/>
      <c r="DKT39" s="361"/>
      <c r="DKU39" s="361"/>
      <c r="DKV39" s="361"/>
      <c r="DKW39" s="361"/>
      <c r="DKX39" s="361"/>
      <c r="DKY39" s="361"/>
      <c r="DKZ39" s="361"/>
      <c r="DLA39" s="361"/>
      <c r="DLB39" s="361"/>
      <c r="DLC39" s="361"/>
      <c r="DLD39" s="361"/>
      <c r="DLE39" s="361"/>
      <c r="DLF39" s="361"/>
      <c r="DLG39" s="361"/>
      <c r="DLH39" s="361"/>
      <c r="DLI39" s="361"/>
      <c r="DLJ39" s="361"/>
      <c r="DLK39" s="361"/>
      <c r="DLL39" s="361"/>
      <c r="DLM39" s="361"/>
      <c r="DLN39" s="361"/>
      <c r="DLO39" s="361"/>
      <c r="DLP39" s="361"/>
      <c r="DLQ39" s="361"/>
      <c r="DLR39" s="361"/>
      <c r="DLS39" s="361"/>
      <c r="DLT39" s="361"/>
      <c r="DLU39" s="361"/>
      <c r="DLV39" s="361"/>
      <c r="DLW39" s="361"/>
      <c r="DLX39" s="361"/>
      <c r="DLY39" s="361"/>
      <c r="DLZ39" s="361"/>
      <c r="DMA39" s="361"/>
      <c r="DMB39" s="361"/>
      <c r="DMC39" s="361"/>
      <c r="DMD39" s="361"/>
      <c r="DME39" s="361"/>
      <c r="DMF39" s="361"/>
      <c r="DMG39" s="361"/>
      <c r="DMH39" s="361"/>
      <c r="DMI39" s="361"/>
      <c r="DMJ39" s="361"/>
      <c r="DMK39" s="361"/>
      <c r="DML39" s="361"/>
      <c r="DMM39" s="361"/>
      <c r="DMN39" s="361"/>
      <c r="DMO39" s="361"/>
      <c r="DMP39" s="361"/>
      <c r="DMQ39" s="361"/>
      <c r="DMR39" s="361"/>
      <c r="DMS39" s="361"/>
      <c r="DMT39" s="361"/>
      <c r="DMU39" s="361"/>
      <c r="DMV39" s="361"/>
      <c r="DMW39" s="361"/>
      <c r="DMX39" s="361"/>
      <c r="DMY39" s="361"/>
      <c r="DMZ39" s="361"/>
      <c r="DNA39" s="361"/>
      <c r="DNB39" s="361"/>
      <c r="DNC39" s="361"/>
      <c r="DND39" s="361"/>
      <c r="DNE39" s="361"/>
      <c r="DNF39" s="361"/>
      <c r="DNG39" s="361"/>
      <c r="DNH39" s="361"/>
      <c r="DNI39" s="361"/>
      <c r="DNJ39" s="361"/>
      <c r="DNK39" s="361"/>
      <c r="DNL39" s="361"/>
      <c r="DNM39" s="361"/>
      <c r="DNN39" s="361"/>
      <c r="DNO39" s="361"/>
      <c r="DNP39" s="361"/>
      <c r="DNQ39" s="361"/>
      <c r="DNR39" s="361"/>
      <c r="DNS39" s="361"/>
      <c r="DNT39" s="361"/>
      <c r="DNU39" s="361"/>
      <c r="DNV39" s="361"/>
      <c r="DNW39" s="361"/>
      <c r="DNX39" s="361"/>
      <c r="DNY39" s="361"/>
      <c r="DNZ39" s="361"/>
      <c r="DOA39" s="361"/>
      <c r="DOB39" s="361"/>
      <c r="DOC39" s="361"/>
      <c r="DOD39" s="361"/>
      <c r="DOE39" s="361"/>
      <c r="DOF39" s="361"/>
      <c r="DOG39" s="361"/>
      <c r="DOH39" s="361"/>
      <c r="DOI39" s="361"/>
      <c r="DOJ39" s="361"/>
      <c r="DOK39" s="361"/>
      <c r="DOL39" s="361"/>
      <c r="DOM39" s="361"/>
      <c r="DON39" s="361"/>
      <c r="DOO39" s="361"/>
      <c r="DOP39" s="361"/>
      <c r="DOQ39" s="361"/>
      <c r="DOR39" s="361"/>
      <c r="DOS39" s="361"/>
      <c r="DOT39" s="361"/>
      <c r="DOU39" s="361"/>
      <c r="DOV39" s="361"/>
      <c r="DOW39" s="361"/>
      <c r="DOX39" s="361"/>
      <c r="DOY39" s="361"/>
      <c r="DOZ39" s="361"/>
      <c r="DPA39" s="361"/>
      <c r="DPB39" s="361"/>
      <c r="DPC39" s="361"/>
      <c r="DPD39" s="361"/>
      <c r="DPE39" s="361"/>
      <c r="DPF39" s="361"/>
      <c r="DPG39" s="361"/>
      <c r="DPH39" s="361"/>
      <c r="DPI39" s="361"/>
      <c r="DPJ39" s="361"/>
      <c r="DPK39" s="361"/>
      <c r="DPL39" s="361"/>
      <c r="DPM39" s="361"/>
      <c r="DPN39" s="361"/>
      <c r="DPO39" s="361"/>
      <c r="DPP39" s="361"/>
      <c r="DPQ39" s="361"/>
      <c r="DPR39" s="361"/>
      <c r="DPS39" s="361"/>
      <c r="DPT39" s="361"/>
      <c r="DPU39" s="361"/>
      <c r="DPV39" s="361"/>
      <c r="DPW39" s="361"/>
      <c r="DPX39" s="361"/>
      <c r="DPY39" s="361"/>
      <c r="DPZ39" s="361"/>
      <c r="DQA39" s="361"/>
      <c r="DQB39" s="361"/>
      <c r="DQC39" s="361"/>
      <c r="DQD39" s="361"/>
      <c r="DQE39" s="361"/>
      <c r="DQF39" s="361"/>
      <c r="DQG39" s="361"/>
      <c r="DQH39" s="361"/>
      <c r="DQI39" s="361"/>
      <c r="DQJ39" s="361"/>
      <c r="DQK39" s="361"/>
      <c r="DQL39" s="361"/>
      <c r="DQM39" s="361"/>
      <c r="DQN39" s="361"/>
      <c r="DQO39" s="361"/>
      <c r="DQP39" s="361"/>
      <c r="DQQ39" s="361"/>
      <c r="DQR39" s="361"/>
      <c r="DQS39" s="361"/>
      <c r="DQT39" s="361"/>
      <c r="DQU39" s="361"/>
      <c r="DQV39" s="361"/>
      <c r="DQW39" s="361"/>
      <c r="DQX39" s="361"/>
      <c r="DQY39" s="361"/>
      <c r="DQZ39" s="361"/>
      <c r="DRA39" s="361"/>
      <c r="DRB39" s="361"/>
      <c r="DRC39" s="361"/>
      <c r="DRD39" s="361"/>
      <c r="DRE39" s="361"/>
      <c r="DRF39" s="361"/>
      <c r="DRG39" s="361"/>
      <c r="DRH39" s="361"/>
      <c r="DRI39" s="361"/>
      <c r="DRJ39" s="361"/>
      <c r="DRK39" s="361"/>
      <c r="DRL39" s="361"/>
      <c r="DRM39" s="361"/>
      <c r="DRN39" s="361"/>
      <c r="DRO39" s="361"/>
      <c r="DRP39" s="361"/>
      <c r="DRQ39" s="361"/>
      <c r="DRR39" s="361"/>
      <c r="DRS39" s="361"/>
      <c r="DRT39" s="361"/>
      <c r="DRU39" s="361"/>
      <c r="DRV39" s="361"/>
      <c r="DRW39" s="361"/>
      <c r="DRX39" s="361"/>
      <c r="DRY39" s="361"/>
      <c r="DRZ39" s="361"/>
      <c r="DSA39" s="361"/>
      <c r="DSB39" s="361"/>
      <c r="DSC39" s="361"/>
      <c r="DSD39" s="361"/>
      <c r="DSE39" s="361"/>
      <c r="DSF39" s="361"/>
      <c r="DSG39" s="361"/>
      <c r="DSH39" s="361"/>
      <c r="DSI39" s="361"/>
      <c r="DSJ39" s="361"/>
      <c r="DSK39" s="361"/>
      <c r="DSL39" s="361"/>
      <c r="DSM39" s="361"/>
      <c r="DSN39" s="361"/>
      <c r="DSO39" s="361"/>
      <c r="DSP39" s="361"/>
      <c r="DSQ39" s="361"/>
      <c r="DSR39" s="361"/>
      <c r="DSS39" s="361"/>
      <c r="DST39" s="361"/>
      <c r="DSU39" s="361"/>
      <c r="DSV39" s="361"/>
      <c r="DSW39" s="361"/>
      <c r="DSX39" s="361"/>
      <c r="DSY39" s="361"/>
      <c r="DSZ39" s="361"/>
      <c r="DTA39" s="361"/>
      <c r="DTB39" s="361"/>
      <c r="DTC39" s="361"/>
      <c r="DTD39" s="361"/>
      <c r="DTE39" s="361"/>
      <c r="DTF39" s="361"/>
      <c r="DTG39" s="361"/>
      <c r="DTH39" s="361"/>
      <c r="DTI39" s="361"/>
      <c r="DTJ39" s="361"/>
      <c r="DTK39" s="361"/>
      <c r="DTL39" s="361"/>
      <c r="DTM39" s="361"/>
      <c r="DTN39" s="361"/>
      <c r="DTO39" s="361"/>
      <c r="DTP39" s="361"/>
      <c r="DTQ39" s="361"/>
      <c r="DTR39" s="361"/>
      <c r="DTS39" s="361"/>
      <c r="DTT39" s="361"/>
      <c r="DTU39" s="361"/>
      <c r="DTV39" s="361"/>
      <c r="DTW39" s="361"/>
      <c r="DTX39" s="361"/>
      <c r="DTY39" s="361"/>
      <c r="DTZ39" s="361"/>
      <c r="DUA39" s="361"/>
      <c r="DUB39" s="361"/>
      <c r="DUC39" s="361"/>
      <c r="DUD39" s="361"/>
      <c r="DUE39" s="361"/>
      <c r="DUF39" s="361"/>
      <c r="DUG39" s="361"/>
      <c r="DUH39" s="361"/>
      <c r="DUI39" s="361"/>
      <c r="DUJ39" s="361"/>
      <c r="DUK39" s="361"/>
      <c r="DUL39" s="361"/>
      <c r="DUM39" s="361"/>
      <c r="DUN39" s="361"/>
      <c r="DUO39" s="361"/>
      <c r="DUP39" s="361"/>
      <c r="DUQ39" s="361"/>
      <c r="DUR39" s="361"/>
      <c r="DUS39" s="361"/>
      <c r="DUT39" s="361"/>
      <c r="DUU39" s="361"/>
      <c r="DUV39" s="361"/>
      <c r="DUW39" s="361"/>
      <c r="DUX39" s="361"/>
      <c r="DUY39" s="361"/>
      <c r="DUZ39" s="361"/>
      <c r="DVA39" s="361"/>
      <c r="DVB39" s="361"/>
      <c r="DVC39" s="361"/>
      <c r="DVD39" s="361"/>
      <c r="DVE39" s="361"/>
      <c r="DVF39" s="361"/>
      <c r="DVG39" s="361"/>
      <c r="DVH39" s="361"/>
      <c r="DVI39" s="361"/>
      <c r="DVJ39" s="361"/>
      <c r="DVK39" s="361"/>
      <c r="DVL39" s="361"/>
      <c r="DVM39" s="361"/>
      <c r="DVN39" s="361"/>
      <c r="DVO39" s="361"/>
      <c r="DVP39" s="361"/>
      <c r="DVQ39" s="361"/>
      <c r="DVR39" s="361"/>
      <c r="DVS39" s="361"/>
      <c r="DVT39" s="361"/>
      <c r="DVU39" s="361"/>
      <c r="DVV39" s="361"/>
      <c r="DVW39" s="361"/>
      <c r="DVX39" s="361"/>
      <c r="DVY39" s="361"/>
      <c r="DVZ39" s="361"/>
      <c r="DWA39" s="361"/>
      <c r="DWB39" s="361"/>
      <c r="DWC39" s="361"/>
      <c r="DWD39" s="361"/>
      <c r="DWE39" s="361"/>
      <c r="DWF39" s="361"/>
      <c r="DWG39" s="361"/>
      <c r="DWH39" s="361"/>
      <c r="DWI39" s="361"/>
      <c r="DWJ39" s="361"/>
      <c r="DWK39" s="361"/>
      <c r="DWL39" s="361"/>
      <c r="DWM39" s="361"/>
      <c r="DWN39" s="361"/>
      <c r="DWO39" s="361"/>
      <c r="DWP39" s="361"/>
      <c r="DWQ39" s="361"/>
      <c r="DWR39" s="361"/>
      <c r="DWS39" s="361"/>
      <c r="DWT39" s="361"/>
      <c r="DWU39" s="361"/>
      <c r="DWV39" s="361"/>
      <c r="DWW39" s="361"/>
      <c r="DWX39" s="361"/>
      <c r="DWY39" s="361"/>
      <c r="DWZ39" s="361"/>
      <c r="DXA39" s="361"/>
      <c r="DXB39" s="361"/>
      <c r="DXC39" s="361"/>
      <c r="DXD39" s="361"/>
      <c r="DXE39" s="361"/>
      <c r="DXF39" s="361"/>
      <c r="DXG39" s="361"/>
      <c r="DXH39" s="361"/>
      <c r="DXI39" s="361"/>
      <c r="DXJ39" s="361"/>
      <c r="DXK39" s="361"/>
      <c r="DXL39" s="361"/>
      <c r="DXM39" s="361"/>
      <c r="DXN39" s="361"/>
      <c r="DXO39" s="361"/>
      <c r="DXP39" s="361"/>
      <c r="DXQ39" s="361"/>
      <c r="DXR39" s="361"/>
      <c r="DXS39" s="361"/>
      <c r="DXT39" s="361"/>
      <c r="DXU39" s="361"/>
      <c r="DXV39" s="361"/>
      <c r="DXW39" s="361"/>
      <c r="DXX39" s="361"/>
      <c r="DXY39" s="361"/>
      <c r="DXZ39" s="361"/>
      <c r="DYA39" s="361"/>
      <c r="DYB39" s="361"/>
      <c r="DYC39" s="361"/>
      <c r="DYD39" s="361"/>
      <c r="DYE39" s="361"/>
      <c r="DYF39" s="361"/>
      <c r="DYG39" s="361"/>
      <c r="DYH39" s="361"/>
      <c r="DYI39" s="361"/>
      <c r="DYJ39" s="361"/>
      <c r="DYK39" s="361"/>
      <c r="DYL39" s="361"/>
      <c r="DYM39" s="361"/>
      <c r="DYN39" s="361"/>
      <c r="DYO39" s="361"/>
      <c r="DYP39" s="361"/>
      <c r="DYQ39" s="361"/>
      <c r="DYR39" s="361"/>
      <c r="DYS39" s="361"/>
      <c r="DYT39" s="361"/>
      <c r="DYU39" s="361"/>
      <c r="DYV39" s="361"/>
      <c r="DYW39" s="361"/>
      <c r="DYX39" s="361"/>
      <c r="DYY39" s="361"/>
      <c r="DYZ39" s="361"/>
      <c r="DZA39" s="361"/>
      <c r="DZB39" s="361"/>
      <c r="DZC39" s="361"/>
      <c r="DZD39" s="361"/>
      <c r="DZE39" s="361"/>
      <c r="DZF39" s="361"/>
      <c r="DZG39" s="361"/>
      <c r="DZH39" s="361"/>
      <c r="DZI39" s="361"/>
      <c r="DZJ39" s="361"/>
      <c r="DZK39" s="361"/>
      <c r="DZL39" s="361"/>
      <c r="DZM39" s="361"/>
      <c r="DZN39" s="361"/>
      <c r="DZO39" s="361"/>
      <c r="DZP39" s="361"/>
      <c r="DZQ39" s="361"/>
      <c r="DZR39" s="361"/>
      <c r="DZS39" s="361"/>
      <c r="DZT39" s="361"/>
      <c r="DZU39" s="361"/>
      <c r="DZV39" s="361"/>
      <c r="DZW39" s="361"/>
      <c r="DZX39" s="361"/>
      <c r="DZY39" s="361"/>
      <c r="DZZ39" s="361"/>
      <c r="EAA39" s="361"/>
      <c r="EAB39" s="361"/>
      <c r="EAC39" s="361"/>
      <c r="EAD39" s="361"/>
      <c r="EAE39" s="361"/>
      <c r="EAF39" s="361"/>
      <c r="EAG39" s="361"/>
      <c r="EAH39" s="361"/>
      <c r="EAI39" s="361"/>
      <c r="EAJ39" s="361"/>
      <c r="EAK39" s="361"/>
      <c r="EAL39" s="361"/>
      <c r="EAM39" s="361"/>
      <c r="EAN39" s="361"/>
      <c r="EAO39" s="361"/>
      <c r="EAP39" s="361"/>
      <c r="EAQ39" s="361"/>
      <c r="EAR39" s="361"/>
      <c r="EAS39" s="361"/>
      <c r="EAT39" s="361"/>
      <c r="EAU39" s="361"/>
      <c r="EAV39" s="361"/>
      <c r="EAW39" s="361"/>
      <c r="EAX39" s="361"/>
      <c r="EAY39" s="361"/>
      <c r="EAZ39" s="361"/>
      <c r="EBA39" s="361"/>
      <c r="EBB39" s="361"/>
      <c r="EBC39" s="361"/>
      <c r="EBD39" s="361"/>
      <c r="EBE39" s="361"/>
      <c r="EBF39" s="361"/>
      <c r="EBG39" s="361"/>
      <c r="EBH39" s="361"/>
      <c r="EBI39" s="361"/>
      <c r="EBJ39" s="361"/>
      <c r="EBK39" s="361"/>
      <c r="EBL39" s="361"/>
      <c r="EBM39" s="361"/>
      <c r="EBN39" s="361"/>
      <c r="EBO39" s="361"/>
      <c r="EBP39" s="361"/>
      <c r="EBQ39" s="361"/>
      <c r="EBR39" s="361"/>
      <c r="EBS39" s="361"/>
      <c r="EBT39" s="361"/>
      <c r="EBU39" s="361"/>
      <c r="EBV39" s="361"/>
      <c r="EBW39" s="361"/>
      <c r="EBX39" s="361"/>
      <c r="EBY39" s="361"/>
      <c r="EBZ39" s="361"/>
      <c r="ECA39" s="361"/>
      <c r="ECB39" s="361"/>
      <c r="ECC39" s="361"/>
      <c r="ECD39" s="361"/>
      <c r="ECE39" s="361"/>
      <c r="ECF39" s="361"/>
      <c r="ECG39" s="361"/>
      <c r="ECH39" s="361"/>
      <c r="ECI39" s="361"/>
      <c r="ECJ39" s="361"/>
      <c r="ECK39" s="361"/>
      <c r="ECL39" s="361"/>
      <c r="ECM39" s="361"/>
      <c r="ECN39" s="361"/>
      <c r="ECO39" s="361"/>
      <c r="ECP39" s="361"/>
      <c r="ECQ39" s="361"/>
      <c r="ECR39" s="361"/>
      <c r="ECS39" s="361"/>
      <c r="ECT39" s="361"/>
      <c r="ECU39" s="361"/>
      <c r="ECV39" s="361"/>
      <c r="ECW39" s="361"/>
      <c r="ECX39" s="361"/>
      <c r="ECY39" s="361"/>
      <c r="ECZ39" s="361"/>
      <c r="EDA39" s="361"/>
      <c r="EDB39" s="361"/>
      <c r="EDC39" s="361"/>
      <c r="EDD39" s="361"/>
      <c r="EDE39" s="361"/>
      <c r="EDF39" s="361"/>
      <c r="EDG39" s="361"/>
      <c r="EDH39" s="361"/>
      <c r="EDI39" s="361"/>
      <c r="EDJ39" s="361"/>
      <c r="EDK39" s="361"/>
      <c r="EDL39" s="361"/>
      <c r="EDM39" s="361"/>
      <c r="EDN39" s="361"/>
      <c r="EDO39" s="361"/>
      <c r="EDP39" s="361"/>
      <c r="EDQ39" s="361"/>
      <c r="EDR39" s="361"/>
      <c r="EDS39" s="361"/>
      <c r="EDT39" s="361"/>
      <c r="EDU39" s="361"/>
      <c r="EDV39" s="361"/>
      <c r="EDW39" s="361"/>
      <c r="EDX39" s="361"/>
      <c r="EDY39" s="361"/>
      <c r="EDZ39" s="361"/>
      <c r="EEA39" s="361"/>
      <c r="EEB39" s="361"/>
      <c r="EEC39" s="361"/>
      <c r="EED39" s="361"/>
      <c r="EEE39" s="361"/>
      <c r="EEF39" s="361"/>
      <c r="EEG39" s="361"/>
      <c r="EEH39" s="361"/>
      <c r="EEI39" s="361"/>
      <c r="EEJ39" s="361"/>
      <c r="EEK39" s="361"/>
      <c r="EEL39" s="361"/>
      <c r="EEM39" s="361"/>
      <c r="EEN39" s="361"/>
      <c r="EEO39" s="361"/>
      <c r="EEP39" s="361"/>
      <c r="EEQ39" s="361"/>
      <c r="EER39" s="361"/>
      <c r="EES39" s="361"/>
      <c r="EET39" s="361"/>
      <c r="EEU39" s="361"/>
      <c r="EEV39" s="361"/>
      <c r="EEW39" s="361"/>
      <c r="EEX39" s="361"/>
      <c r="EEY39" s="361"/>
      <c r="EEZ39" s="361"/>
      <c r="EFA39" s="361"/>
      <c r="EFB39" s="361"/>
      <c r="EFC39" s="361"/>
      <c r="EFD39" s="361"/>
      <c r="EFE39" s="361"/>
      <c r="EFF39" s="361"/>
      <c r="EFG39" s="361"/>
      <c r="EFH39" s="361"/>
      <c r="EFI39" s="361"/>
      <c r="EFJ39" s="361"/>
      <c r="EFK39" s="361"/>
      <c r="EFL39" s="361"/>
      <c r="EFM39" s="361"/>
      <c r="EFN39" s="361"/>
      <c r="EFO39" s="361"/>
      <c r="EFP39" s="361"/>
      <c r="EFQ39" s="361"/>
      <c r="EFR39" s="361"/>
      <c r="EFS39" s="361"/>
      <c r="EFT39" s="361"/>
      <c r="EFU39" s="361"/>
      <c r="EFV39" s="361"/>
      <c r="EFW39" s="361"/>
      <c r="EFX39" s="361"/>
      <c r="EFY39" s="361"/>
      <c r="EFZ39" s="361"/>
      <c r="EGA39" s="361"/>
      <c r="EGB39" s="361"/>
      <c r="EGC39" s="361"/>
      <c r="EGD39" s="361"/>
      <c r="EGE39" s="361"/>
      <c r="EGF39" s="361"/>
      <c r="EGG39" s="361"/>
      <c r="EGH39" s="361"/>
      <c r="EGI39" s="361"/>
      <c r="EGJ39" s="361"/>
      <c r="EGK39" s="361"/>
      <c r="EGL39" s="361"/>
      <c r="EGM39" s="361"/>
      <c r="EGN39" s="361"/>
      <c r="EGO39" s="361"/>
      <c r="EGP39" s="361"/>
      <c r="EGQ39" s="361"/>
      <c r="EGR39" s="361"/>
      <c r="EGS39" s="361"/>
      <c r="EGT39" s="361"/>
      <c r="EGU39" s="361"/>
      <c r="EGV39" s="361"/>
      <c r="EGW39" s="361"/>
      <c r="EGX39" s="361"/>
      <c r="EGY39" s="361"/>
      <c r="EGZ39" s="361"/>
      <c r="EHA39" s="361"/>
      <c r="EHB39" s="361"/>
      <c r="EHC39" s="361"/>
      <c r="EHD39" s="361"/>
      <c r="EHE39" s="361"/>
      <c r="EHF39" s="361"/>
      <c r="EHG39" s="361"/>
      <c r="EHH39" s="361"/>
      <c r="EHI39" s="361"/>
      <c r="EHJ39" s="361"/>
      <c r="EHK39" s="361"/>
      <c r="EHL39" s="361"/>
      <c r="EHM39" s="361"/>
      <c r="EHN39" s="361"/>
      <c r="EHO39" s="361"/>
      <c r="EHP39" s="361"/>
      <c r="EHQ39" s="361"/>
      <c r="EHR39" s="361"/>
      <c r="EHS39" s="361"/>
      <c r="EHT39" s="361"/>
      <c r="EHU39" s="361"/>
      <c r="EHV39" s="361"/>
      <c r="EHW39" s="361"/>
      <c r="EHX39" s="361"/>
      <c r="EHY39" s="361"/>
      <c r="EHZ39" s="361"/>
      <c r="EIA39" s="361"/>
      <c r="EIB39" s="361"/>
      <c r="EIC39" s="361"/>
      <c r="EID39" s="361"/>
      <c r="EIE39" s="361"/>
      <c r="EIF39" s="361"/>
      <c r="EIG39" s="361"/>
      <c r="EIH39" s="361"/>
      <c r="EII39" s="361"/>
      <c r="EIJ39" s="361"/>
      <c r="EIK39" s="361"/>
      <c r="EIL39" s="361"/>
      <c r="EIM39" s="361"/>
      <c r="EIN39" s="361"/>
      <c r="EIO39" s="361"/>
      <c r="EIP39" s="361"/>
      <c r="EIQ39" s="361"/>
      <c r="EIR39" s="361"/>
      <c r="EIS39" s="361"/>
      <c r="EIT39" s="361"/>
      <c r="EIU39" s="361"/>
      <c r="EIV39" s="361"/>
      <c r="EIW39" s="361"/>
      <c r="EIX39" s="361"/>
      <c r="EIY39" s="361"/>
      <c r="EIZ39" s="361"/>
      <c r="EJA39" s="361"/>
      <c r="EJB39" s="361"/>
      <c r="EJC39" s="361"/>
      <c r="EJD39" s="361"/>
      <c r="EJE39" s="361"/>
      <c r="EJF39" s="361"/>
      <c r="EJG39" s="361"/>
      <c r="EJH39" s="361"/>
      <c r="EJI39" s="361"/>
      <c r="EJJ39" s="361"/>
      <c r="EJK39" s="361"/>
      <c r="EJL39" s="361"/>
      <c r="EJM39" s="361"/>
      <c r="EJN39" s="361"/>
      <c r="EJO39" s="361"/>
      <c r="EJP39" s="361"/>
      <c r="EJQ39" s="361"/>
      <c r="EJR39" s="361"/>
      <c r="EJS39" s="361"/>
      <c r="EJT39" s="361"/>
      <c r="EJU39" s="361"/>
      <c r="EJV39" s="361"/>
      <c r="EJW39" s="361"/>
      <c r="EJX39" s="361"/>
      <c r="EJY39" s="361"/>
      <c r="EJZ39" s="361"/>
      <c r="EKA39" s="361"/>
      <c r="EKB39" s="361"/>
      <c r="EKC39" s="361"/>
      <c r="EKD39" s="361"/>
      <c r="EKE39" s="361"/>
      <c r="EKF39" s="361"/>
      <c r="EKG39" s="361"/>
      <c r="EKH39" s="361"/>
      <c r="EKI39" s="361"/>
      <c r="EKJ39" s="361"/>
      <c r="EKK39" s="361"/>
      <c r="EKL39" s="361"/>
      <c r="EKM39" s="361"/>
      <c r="EKN39" s="361"/>
      <c r="EKO39" s="361"/>
      <c r="EKP39" s="361"/>
      <c r="EKQ39" s="361"/>
      <c r="EKR39" s="361"/>
      <c r="EKS39" s="361"/>
      <c r="EKT39" s="361"/>
      <c r="EKU39" s="361"/>
      <c r="EKV39" s="361"/>
      <c r="EKW39" s="361"/>
      <c r="EKX39" s="361"/>
      <c r="EKY39" s="361"/>
      <c r="EKZ39" s="361"/>
      <c r="ELA39" s="361"/>
      <c r="ELB39" s="361"/>
      <c r="ELC39" s="361"/>
      <c r="ELD39" s="361"/>
      <c r="ELE39" s="361"/>
      <c r="ELF39" s="361"/>
      <c r="ELG39" s="361"/>
      <c r="ELH39" s="361"/>
      <c r="ELI39" s="361"/>
      <c r="ELJ39" s="361"/>
      <c r="ELK39" s="361"/>
      <c r="ELL39" s="361"/>
      <c r="ELM39" s="361"/>
      <c r="ELN39" s="361"/>
      <c r="ELO39" s="361"/>
      <c r="ELP39" s="361"/>
      <c r="ELQ39" s="361"/>
      <c r="ELR39" s="361"/>
      <c r="ELS39" s="361"/>
      <c r="ELT39" s="361"/>
      <c r="ELU39" s="361"/>
      <c r="ELV39" s="361"/>
      <c r="ELW39" s="361"/>
      <c r="ELX39" s="361"/>
      <c r="ELY39" s="361"/>
      <c r="ELZ39" s="361"/>
      <c r="EMA39" s="361"/>
      <c r="EMB39" s="361"/>
      <c r="EMC39" s="361"/>
      <c r="EMD39" s="361"/>
      <c r="EME39" s="361"/>
      <c r="EMF39" s="361"/>
      <c r="EMG39" s="361"/>
      <c r="EMH39" s="361"/>
      <c r="EMI39" s="361"/>
      <c r="EMJ39" s="361"/>
      <c r="EMK39" s="361"/>
      <c r="EML39" s="361"/>
      <c r="EMM39" s="361"/>
      <c r="EMN39" s="361"/>
      <c r="EMO39" s="361"/>
      <c r="EMP39" s="361"/>
      <c r="EMQ39" s="361"/>
      <c r="EMR39" s="361"/>
      <c r="EMS39" s="361"/>
      <c r="EMT39" s="361"/>
      <c r="EMU39" s="361"/>
      <c r="EMV39" s="361"/>
      <c r="EMW39" s="361"/>
      <c r="EMX39" s="361"/>
      <c r="EMY39" s="361"/>
      <c r="EMZ39" s="361"/>
      <c r="ENA39" s="361"/>
      <c r="ENB39" s="361"/>
      <c r="ENC39" s="361"/>
      <c r="END39" s="361"/>
      <c r="ENE39" s="361"/>
      <c r="ENF39" s="361"/>
      <c r="ENG39" s="361"/>
      <c r="ENH39" s="361"/>
      <c r="ENI39" s="361"/>
      <c r="ENJ39" s="361"/>
      <c r="ENK39" s="361"/>
      <c r="ENL39" s="361"/>
      <c r="ENM39" s="361"/>
      <c r="ENN39" s="361"/>
      <c r="ENO39" s="361"/>
      <c r="ENP39" s="361"/>
      <c r="ENQ39" s="361"/>
      <c r="ENR39" s="361"/>
      <c r="ENS39" s="361"/>
      <c r="ENT39" s="361"/>
      <c r="ENU39" s="361"/>
      <c r="ENV39" s="361"/>
      <c r="ENW39" s="361"/>
      <c r="ENX39" s="361"/>
      <c r="ENY39" s="361"/>
      <c r="ENZ39" s="361"/>
      <c r="EOA39" s="361"/>
      <c r="EOB39" s="361"/>
      <c r="EOC39" s="361"/>
      <c r="EOD39" s="361"/>
      <c r="EOE39" s="361"/>
      <c r="EOF39" s="361"/>
      <c r="EOG39" s="361"/>
      <c r="EOH39" s="361"/>
      <c r="EOI39" s="361"/>
      <c r="EOJ39" s="361"/>
      <c r="EOK39" s="361"/>
      <c r="EOL39" s="361"/>
      <c r="EOM39" s="361"/>
      <c r="EON39" s="361"/>
      <c r="EOO39" s="361"/>
      <c r="EOP39" s="361"/>
      <c r="EOQ39" s="361"/>
      <c r="EOR39" s="361"/>
      <c r="EOS39" s="361"/>
      <c r="EOT39" s="361"/>
      <c r="EOU39" s="361"/>
      <c r="EOV39" s="361"/>
      <c r="EOW39" s="361"/>
      <c r="EOX39" s="361"/>
      <c r="EOY39" s="361"/>
      <c r="EOZ39" s="361"/>
      <c r="EPA39" s="361"/>
      <c r="EPB39" s="361"/>
      <c r="EPC39" s="361"/>
      <c r="EPD39" s="361"/>
      <c r="EPE39" s="361"/>
      <c r="EPF39" s="361"/>
      <c r="EPG39" s="361"/>
      <c r="EPH39" s="361"/>
      <c r="EPI39" s="361"/>
      <c r="EPJ39" s="361"/>
      <c r="EPK39" s="361"/>
      <c r="EPL39" s="361"/>
      <c r="EPM39" s="361"/>
      <c r="EPN39" s="361"/>
      <c r="EPO39" s="361"/>
      <c r="EPP39" s="361"/>
      <c r="EPQ39" s="361"/>
      <c r="EPR39" s="361"/>
      <c r="EPS39" s="361"/>
      <c r="EPT39" s="361"/>
      <c r="EPU39" s="361"/>
      <c r="EPV39" s="361"/>
      <c r="EPW39" s="361"/>
      <c r="EPX39" s="361"/>
      <c r="EPY39" s="361"/>
      <c r="EPZ39" s="361"/>
      <c r="EQA39" s="361"/>
      <c r="EQB39" s="361"/>
      <c r="EQC39" s="361"/>
      <c r="EQD39" s="361"/>
      <c r="EQE39" s="361"/>
      <c r="EQF39" s="361"/>
      <c r="EQG39" s="361"/>
      <c r="EQH39" s="361"/>
      <c r="EQI39" s="361"/>
      <c r="EQJ39" s="361"/>
      <c r="EQK39" s="361"/>
      <c r="EQL39" s="361"/>
      <c r="EQM39" s="361"/>
      <c r="EQN39" s="361"/>
      <c r="EQO39" s="361"/>
      <c r="EQP39" s="361"/>
      <c r="EQQ39" s="361"/>
      <c r="EQR39" s="361"/>
      <c r="EQS39" s="361"/>
      <c r="EQT39" s="361"/>
      <c r="EQU39" s="361"/>
      <c r="EQV39" s="361"/>
      <c r="EQW39" s="361"/>
      <c r="EQX39" s="361"/>
      <c r="EQY39" s="361"/>
      <c r="EQZ39" s="361"/>
      <c r="ERA39" s="361"/>
      <c r="ERB39" s="361"/>
      <c r="ERC39" s="361"/>
      <c r="ERD39" s="361"/>
      <c r="ERE39" s="361"/>
      <c r="ERF39" s="361"/>
      <c r="ERG39" s="361"/>
      <c r="ERH39" s="361"/>
      <c r="ERI39" s="361"/>
      <c r="ERJ39" s="361"/>
      <c r="ERK39" s="361"/>
      <c r="ERL39" s="361"/>
      <c r="ERM39" s="361"/>
      <c r="ERN39" s="361"/>
      <c r="ERO39" s="361"/>
      <c r="ERP39" s="361"/>
      <c r="ERQ39" s="361"/>
      <c r="ERR39" s="361"/>
      <c r="ERS39" s="361"/>
      <c r="ERT39" s="361"/>
      <c r="ERU39" s="361"/>
      <c r="ERV39" s="361"/>
      <c r="ERW39" s="361"/>
      <c r="ERX39" s="361"/>
      <c r="ERY39" s="361"/>
      <c r="ERZ39" s="361"/>
      <c r="ESA39" s="361"/>
      <c r="ESB39" s="361"/>
      <c r="ESC39" s="361"/>
      <c r="ESD39" s="361"/>
      <c r="ESE39" s="361"/>
      <c r="ESF39" s="361"/>
      <c r="ESG39" s="361"/>
      <c r="ESH39" s="361"/>
      <c r="ESI39" s="361"/>
      <c r="ESJ39" s="361"/>
      <c r="ESK39" s="361"/>
      <c r="ESL39" s="361"/>
      <c r="ESM39" s="361"/>
      <c r="ESN39" s="361"/>
      <c r="ESO39" s="361"/>
      <c r="ESP39" s="361"/>
      <c r="ESQ39" s="361"/>
      <c r="ESR39" s="361"/>
      <c r="ESS39" s="361"/>
      <c r="EST39" s="361"/>
      <c r="ESU39" s="361"/>
      <c r="ESV39" s="361"/>
      <c r="ESW39" s="361"/>
      <c r="ESX39" s="361"/>
      <c r="ESY39" s="361"/>
      <c r="ESZ39" s="361"/>
      <c r="ETA39" s="361"/>
      <c r="ETB39" s="361"/>
      <c r="ETC39" s="361"/>
      <c r="ETD39" s="361"/>
      <c r="ETE39" s="361"/>
      <c r="ETF39" s="361"/>
      <c r="ETG39" s="361"/>
      <c r="ETH39" s="361"/>
      <c r="ETI39" s="361"/>
      <c r="ETJ39" s="361"/>
      <c r="ETK39" s="361"/>
      <c r="ETL39" s="361"/>
      <c r="ETM39" s="361"/>
      <c r="ETN39" s="361"/>
      <c r="ETO39" s="361"/>
      <c r="ETP39" s="361"/>
      <c r="ETQ39" s="361"/>
      <c r="ETR39" s="361"/>
      <c r="ETS39" s="361"/>
      <c r="ETT39" s="361"/>
      <c r="ETU39" s="361"/>
      <c r="ETV39" s="361"/>
      <c r="ETW39" s="361"/>
      <c r="ETX39" s="361"/>
      <c r="ETY39" s="361"/>
      <c r="ETZ39" s="361"/>
      <c r="EUA39" s="361"/>
      <c r="EUB39" s="361"/>
      <c r="EUC39" s="361"/>
      <c r="EUD39" s="361"/>
      <c r="EUE39" s="361"/>
      <c r="EUF39" s="361"/>
      <c r="EUG39" s="361"/>
      <c r="EUH39" s="361"/>
      <c r="EUI39" s="361"/>
      <c r="EUJ39" s="361"/>
      <c r="EUK39" s="361"/>
      <c r="EUL39" s="361"/>
      <c r="EUM39" s="361"/>
      <c r="EUN39" s="361"/>
      <c r="EUO39" s="361"/>
      <c r="EUP39" s="361"/>
      <c r="EUQ39" s="361"/>
      <c r="EUR39" s="361"/>
      <c r="EUS39" s="361"/>
      <c r="EUT39" s="361"/>
      <c r="EUU39" s="361"/>
      <c r="EUV39" s="361"/>
      <c r="EUW39" s="361"/>
      <c r="EUX39" s="361"/>
      <c r="EUY39" s="361"/>
      <c r="EUZ39" s="361"/>
      <c r="EVA39" s="361"/>
      <c r="EVB39" s="361"/>
      <c r="EVC39" s="361"/>
      <c r="EVD39" s="361"/>
      <c r="EVE39" s="361"/>
      <c r="EVF39" s="361"/>
      <c r="EVG39" s="361"/>
      <c r="EVH39" s="361"/>
      <c r="EVI39" s="361"/>
      <c r="EVJ39" s="361"/>
      <c r="EVK39" s="361"/>
      <c r="EVL39" s="361"/>
      <c r="EVM39" s="361"/>
      <c r="EVN39" s="361"/>
      <c r="EVO39" s="361"/>
      <c r="EVP39" s="361"/>
      <c r="EVQ39" s="361"/>
      <c r="EVR39" s="361"/>
      <c r="EVS39" s="361"/>
      <c r="EVT39" s="361"/>
      <c r="EVU39" s="361"/>
      <c r="EVV39" s="361"/>
      <c r="EVW39" s="361"/>
      <c r="EVX39" s="361"/>
      <c r="EVY39" s="361"/>
      <c r="EVZ39" s="361"/>
      <c r="EWA39" s="361"/>
      <c r="EWB39" s="361"/>
      <c r="EWC39" s="361"/>
      <c r="EWD39" s="361"/>
      <c r="EWE39" s="361"/>
      <c r="EWF39" s="361"/>
      <c r="EWG39" s="361"/>
      <c r="EWH39" s="361"/>
      <c r="EWI39" s="361"/>
      <c r="EWJ39" s="361"/>
      <c r="EWK39" s="361"/>
      <c r="EWL39" s="361"/>
      <c r="EWM39" s="361"/>
      <c r="EWN39" s="361"/>
      <c r="EWO39" s="361"/>
      <c r="EWP39" s="361"/>
      <c r="EWQ39" s="361"/>
      <c r="EWR39" s="361"/>
      <c r="EWS39" s="361"/>
      <c r="EWT39" s="361"/>
      <c r="EWU39" s="361"/>
      <c r="EWV39" s="361"/>
      <c r="EWW39" s="361"/>
      <c r="EWX39" s="361"/>
      <c r="EWY39" s="361"/>
      <c r="EWZ39" s="361"/>
      <c r="EXA39" s="361"/>
      <c r="EXB39" s="361"/>
      <c r="EXC39" s="361"/>
      <c r="EXD39" s="361"/>
      <c r="EXE39" s="361"/>
      <c r="EXF39" s="361"/>
      <c r="EXG39" s="361"/>
      <c r="EXH39" s="361"/>
      <c r="EXI39" s="361"/>
      <c r="EXJ39" s="361"/>
      <c r="EXK39" s="361"/>
      <c r="EXL39" s="361"/>
      <c r="EXM39" s="361"/>
      <c r="EXN39" s="361"/>
      <c r="EXO39" s="361"/>
      <c r="EXP39" s="361"/>
      <c r="EXQ39" s="361"/>
      <c r="EXR39" s="361"/>
      <c r="EXS39" s="361"/>
      <c r="EXT39" s="361"/>
      <c r="EXU39" s="361"/>
      <c r="EXV39" s="361"/>
      <c r="EXW39" s="361"/>
      <c r="EXX39" s="361"/>
      <c r="EXY39" s="361"/>
      <c r="EXZ39" s="361"/>
      <c r="EYA39" s="361"/>
      <c r="EYB39" s="361"/>
      <c r="EYC39" s="361"/>
      <c r="EYD39" s="361"/>
      <c r="EYE39" s="361"/>
      <c r="EYF39" s="361"/>
      <c r="EYG39" s="361"/>
      <c r="EYH39" s="361"/>
      <c r="EYI39" s="361"/>
      <c r="EYJ39" s="361"/>
      <c r="EYK39" s="361"/>
      <c r="EYL39" s="361"/>
      <c r="EYM39" s="361"/>
      <c r="EYN39" s="361"/>
      <c r="EYO39" s="361"/>
      <c r="EYP39" s="361"/>
      <c r="EYQ39" s="361"/>
      <c r="EYR39" s="361"/>
      <c r="EYS39" s="361"/>
      <c r="EYT39" s="361"/>
      <c r="EYU39" s="361"/>
      <c r="EYV39" s="361"/>
      <c r="EYW39" s="361"/>
      <c r="EYX39" s="361"/>
      <c r="EYY39" s="361"/>
      <c r="EYZ39" s="361"/>
      <c r="EZA39" s="361"/>
      <c r="EZB39" s="361"/>
      <c r="EZC39" s="361"/>
      <c r="EZD39" s="361"/>
      <c r="EZE39" s="361"/>
      <c r="EZF39" s="361"/>
      <c r="EZG39" s="361"/>
      <c r="EZH39" s="361"/>
      <c r="EZI39" s="361"/>
      <c r="EZJ39" s="361"/>
      <c r="EZK39" s="361"/>
      <c r="EZL39" s="361"/>
      <c r="EZM39" s="361"/>
      <c r="EZN39" s="361"/>
      <c r="EZO39" s="361"/>
      <c r="EZP39" s="361"/>
      <c r="EZQ39" s="361"/>
      <c r="EZR39" s="361"/>
      <c r="EZS39" s="361"/>
      <c r="EZT39" s="361"/>
      <c r="EZU39" s="361"/>
      <c r="EZV39" s="361"/>
      <c r="EZW39" s="361"/>
      <c r="EZX39" s="361"/>
      <c r="EZY39" s="361"/>
      <c r="EZZ39" s="361"/>
      <c r="FAA39" s="361"/>
      <c r="FAB39" s="361"/>
      <c r="FAC39" s="361"/>
      <c r="FAD39" s="361"/>
      <c r="FAE39" s="361"/>
      <c r="FAF39" s="361"/>
      <c r="FAG39" s="361"/>
      <c r="FAH39" s="361"/>
      <c r="FAI39" s="361"/>
      <c r="FAJ39" s="361"/>
      <c r="FAK39" s="361"/>
      <c r="FAL39" s="361"/>
      <c r="FAM39" s="361"/>
      <c r="FAN39" s="361"/>
      <c r="FAO39" s="361"/>
      <c r="FAP39" s="361"/>
      <c r="FAQ39" s="361"/>
      <c r="FAR39" s="361"/>
      <c r="FAS39" s="361"/>
      <c r="FAT39" s="361"/>
      <c r="FAU39" s="361"/>
      <c r="FAV39" s="361"/>
      <c r="FAW39" s="361"/>
      <c r="FAX39" s="361"/>
      <c r="FAY39" s="361"/>
      <c r="FAZ39" s="361"/>
      <c r="FBA39" s="361"/>
      <c r="FBB39" s="361"/>
      <c r="FBC39" s="361"/>
      <c r="FBD39" s="361"/>
      <c r="FBE39" s="361"/>
      <c r="FBF39" s="361"/>
      <c r="FBG39" s="361"/>
      <c r="FBH39" s="361"/>
      <c r="FBI39" s="361"/>
      <c r="FBJ39" s="361"/>
      <c r="FBK39" s="361"/>
      <c r="FBL39" s="361"/>
      <c r="FBM39" s="361"/>
      <c r="FBN39" s="361"/>
      <c r="FBO39" s="361"/>
      <c r="FBP39" s="361"/>
      <c r="FBQ39" s="361"/>
      <c r="FBR39" s="361"/>
      <c r="FBS39" s="361"/>
      <c r="FBT39" s="361"/>
      <c r="FBU39" s="361"/>
      <c r="FBV39" s="361"/>
      <c r="FBW39" s="361"/>
      <c r="FBX39" s="361"/>
      <c r="FBY39" s="361"/>
      <c r="FBZ39" s="361"/>
      <c r="FCA39" s="361"/>
      <c r="FCB39" s="361"/>
      <c r="FCC39" s="361"/>
      <c r="FCD39" s="361"/>
      <c r="FCE39" s="361"/>
      <c r="FCF39" s="361"/>
      <c r="FCG39" s="361"/>
      <c r="FCH39" s="361"/>
      <c r="FCI39" s="361"/>
      <c r="FCJ39" s="361"/>
      <c r="FCK39" s="361"/>
      <c r="FCL39" s="361"/>
      <c r="FCM39" s="361"/>
      <c r="FCN39" s="361"/>
      <c r="FCO39" s="361"/>
      <c r="FCP39" s="361"/>
      <c r="FCQ39" s="361"/>
      <c r="FCR39" s="361"/>
      <c r="FCS39" s="361"/>
      <c r="FCT39" s="361"/>
      <c r="FCU39" s="361"/>
      <c r="FCV39" s="361"/>
      <c r="FCW39" s="361"/>
      <c r="FCX39" s="361"/>
      <c r="FCY39" s="361"/>
      <c r="FCZ39" s="361"/>
      <c r="FDA39" s="361"/>
      <c r="FDB39" s="361"/>
      <c r="FDC39" s="361"/>
      <c r="FDD39" s="361"/>
      <c r="FDE39" s="361"/>
      <c r="FDF39" s="361"/>
      <c r="FDG39" s="361"/>
      <c r="FDH39" s="361"/>
      <c r="FDI39" s="361"/>
      <c r="FDJ39" s="361"/>
      <c r="FDK39" s="361"/>
      <c r="FDL39" s="361"/>
      <c r="FDM39" s="361"/>
      <c r="FDN39" s="361"/>
      <c r="FDO39" s="361"/>
      <c r="FDP39" s="361"/>
      <c r="FDQ39" s="361"/>
      <c r="FDR39" s="361"/>
      <c r="FDS39" s="361"/>
      <c r="FDT39" s="361"/>
      <c r="FDU39" s="361"/>
      <c r="FDV39" s="361"/>
      <c r="FDW39" s="361"/>
      <c r="FDX39" s="361"/>
      <c r="FDY39" s="361"/>
      <c r="FDZ39" s="361"/>
      <c r="FEA39" s="361"/>
      <c r="FEB39" s="361"/>
      <c r="FEC39" s="361"/>
      <c r="FED39" s="361"/>
      <c r="FEE39" s="361"/>
      <c r="FEF39" s="361"/>
      <c r="FEG39" s="361"/>
      <c r="FEH39" s="361"/>
      <c r="FEI39" s="361"/>
      <c r="FEJ39" s="361"/>
      <c r="FEK39" s="361"/>
      <c r="FEL39" s="361"/>
      <c r="FEM39" s="361"/>
      <c r="FEN39" s="361"/>
      <c r="FEO39" s="361"/>
      <c r="FEP39" s="361"/>
      <c r="FEQ39" s="361"/>
      <c r="FER39" s="361"/>
      <c r="FES39" s="361"/>
      <c r="FET39" s="361"/>
      <c r="FEU39" s="361"/>
      <c r="FEV39" s="361"/>
      <c r="FEW39" s="361"/>
      <c r="FEX39" s="361"/>
      <c r="FEY39" s="361"/>
      <c r="FEZ39" s="361"/>
      <c r="FFA39" s="361"/>
      <c r="FFB39" s="361"/>
      <c r="FFC39" s="361"/>
      <c r="FFD39" s="361"/>
      <c r="FFE39" s="361"/>
      <c r="FFF39" s="361"/>
      <c r="FFG39" s="361"/>
      <c r="FFH39" s="361"/>
      <c r="FFI39" s="361"/>
      <c r="FFJ39" s="361"/>
      <c r="FFK39" s="361"/>
      <c r="FFL39" s="361"/>
      <c r="FFM39" s="361"/>
      <c r="FFN39" s="361"/>
      <c r="FFO39" s="361"/>
      <c r="FFP39" s="361"/>
      <c r="FFQ39" s="361"/>
      <c r="FFR39" s="361"/>
      <c r="FFS39" s="361"/>
      <c r="FFT39" s="361"/>
      <c r="FFU39" s="361"/>
      <c r="FFV39" s="361"/>
      <c r="FFW39" s="361"/>
      <c r="FFX39" s="361"/>
      <c r="FFY39" s="361"/>
      <c r="FFZ39" s="361"/>
      <c r="FGA39" s="361"/>
      <c r="FGB39" s="361"/>
      <c r="FGC39" s="361"/>
      <c r="FGD39" s="361"/>
      <c r="FGE39" s="361"/>
      <c r="FGF39" s="361"/>
      <c r="FGG39" s="361"/>
      <c r="FGH39" s="361"/>
      <c r="FGI39" s="361"/>
      <c r="FGJ39" s="361"/>
      <c r="FGK39" s="361"/>
      <c r="FGL39" s="361"/>
      <c r="FGM39" s="361"/>
      <c r="FGN39" s="361"/>
      <c r="FGO39" s="361"/>
      <c r="FGP39" s="361"/>
      <c r="FGQ39" s="361"/>
      <c r="FGR39" s="361"/>
      <c r="FGS39" s="361"/>
      <c r="FGT39" s="361"/>
      <c r="FGU39" s="361"/>
      <c r="FGV39" s="361"/>
      <c r="FGW39" s="361"/>
      <c r="FGX39" s="361"/>
      <c r="FGY39" s="361"/>
      <c r="FGZ39" s="361"/>
      <c r="FHA39" s="361"/>
      <c r="FHB39" s="361"/>
      <c r="FHC39" s="361"/>
      <c r="FHD39" s="361"/>
      <c r="FHE39" s="361"/>
      <c r="FHF39" s="361"/>
      <c r="FHG39" s="361"/>
      <c r="FHH39" s="361"/>
      <c r="FHI39" s="361"/>
      <c r="FHJ39" s="361"/>
      <c r="FHK39" s="361"/>
      <c r="FHL39" s="361"/>
      <c r="FHM39" s="361"/>
      <c r="FHN39" s="361"/>
      <c r="FHO39" s="361"/>
      <c r="FHP39" s="361"/>
      <c r="FHQ39" s="361"/>
      <c r="FHR39" s="361"/>
      <c r="FHS39" s="361"/>
      <c r="FHT39" s="361"/>
      <c r="FHU39" s="361"/>
      <c r="FHV39" s="361"/>
      <c r="FHW39" s="361"/>
      <c r="FHX39" s="361"/>
      <c r="FHY39" s="361"/>
      <c r="FHZ39" s="361"/>
      <c r="FIA39" s="361"/>
      <c r="FIB39" s="361"/>
      <c r="FIC39" s="361"/>
      <c r="FID39" s="361"/>
      <c r="FIE39" s="361"/>
      <c r="FIF39" s="361"/>
      <c r="FIG39" s="361"/>
      <c r="FIH39" s="361"/>
      <c r="FII39" s="361"/>
      <c r="FIJ39" s="361"/>
      <c r="FIK39" s="361"/>
      <c r="FIL39" s="361"/>
      <c r="FIM39" s="361"/>
      <c r="FIN39" s="361"/>
      <c r="FIO39" s="361"/>
      <c r="FIP39" s="361"/>
      <c r="FIQ39" s="361"/>
      <c r="FIR39" s="361"/>
      <c r="FIS39" s="361"/>
      <c r="FIT39" s="361"/>
      <c r="FIU39" s="361"/>
      <c r="FIV39" s="361"/>
      <c r="FIW39" s="361"/>
      <c r="FIX39" s="361"/>
      <c r="FIY39" s="361"/>
      <c r="FIZ39" s="361"/>
      <c r="FJA39" s="361"/>
      <c r="FJB39" s="361"/>
      <c r="FJC39" s="361"/>
      <c r="FJD39" s="361"/>
      <c r="FJE39" s="361"/>
      <c r="FJF39" s="361"/>
      <c r="FJG39" s="361"/>
      <c r="FJH39" s="361"/>
      <c r="FJI39" s="361"/>
      <c r="FJJ39" s="361"/>
      <c r="FJK39" s="361"/>
      <c r="FJL39" s="361"/>
      <c r="FJM39" s="361"/>
      <c r="FJN39" s="361"/>
      <c r="FJO39" s="361"/>
      <c r="FJP39" s="361"/>
      <c r="FJQ39" s="361"/>
      <c r="FJR39" s="361"/>
      <c r="FJS39" s="361"/>
      <c r="FJT39" s="361"/>
      <c r="FJU39" s="361"/>
      <c r="FJV39" s="361"/>
      <c r="FJW39" s="361"/>
      <c r="FJX39" s="361"/>
      <c r="FJY39" s="361"/>
      <c r="FJZ39" s="361"/>
      <c r="FKA39" s="361"/>
      <c r="FKB39" s="361"/>
      <c r="FKC39" s="361"/>
      <c r="FKD39" s="361"/>
      <c r="FKE39" s="361"/>
      <c r="FKF39" s="361"/>
      <c r="FKG39" s="361"/>
      <c r="FKH39" s="361"/>
      <c r="FKI39" s="361"/>
      <c r="FKJ39" s="361"/>
      <c r="FKK39" s="361"/>
      <c r="FKL39" s="361"/>
      <c r="FKM39" s="361"/>
      <c r="FKN39" s="361"/>
      <c r="FKO39" s="361"/>
      <c r="FKP39" s="361"/>
      <c r="FKQ39" s="361"/>
      <c r="FKR39" s="361"/>
      <c r="FKS39" s="361"/>
      <c r="FKT39" s="361"/>
      <c r="FKU39" s="361"/>
      <c r="FKV39" s="361"/>
      <c r="FKW39" s="361"/>
      <c r="FKX39" s="361"/>
      <c r="FKY39" s="361"/>
      <c r="FKZ39" s="361"/>
      <c r="FLA39" s="361"/>
      <c r="FLB39" s="361"/>
      <c r="FLC39" s="361"/>
      <c r="FLD39" s="361"/>
      <c r="FLE39" s="361"/>
      <c r="FLF39" s="361"/>
      <c r="FLG39" s="361"/>
      <c r="FLH39" s="361"/>
      <c r="FLI39" s="361"/>
      <c r="FLJ39" s="361"/>
      <c r="FLK39" s="361"/>
      <c r="FLL39" s="361"/>
      <c r="FLM39" s="361"/>
      <c r="FLN39" s="361"/>
      <c r="FLO39" s="361"/>
      <c r="FLP39" s="361"/>
      <c r="FLQ39" s="361"/>
      <c r="FLR39" s="361"/>
      <c r="FLS39" s="361"/>
      <c r="FLT39" s="361"/>
      <c r="FLU39" s="361"/>
      <c r="FLV39" s="361"/>
      <c r="FLW39" s="361"/>
      <c r="FLX39" s="361"/>
      <c r="FLY39" s="361"/>
      <c r="FLZ39" s="361"/>
      <c r="FMA39" s="361"/>
      <c r="FMB39" s="361"/>
      <c r="FMC39" s="361"/>
      <c r="FMD39" s="361"/>
      <c r="FME39" s="361"/>
      <c r="FMF39" s="361"/>
      <c r="FMG39" s="361"/>
      <c r="FMH39" s="361"/>
      <c r="FMI39" s="361"/>
      <c r="FMJ39" s="361"/>
      <c r="FMK39" s="361"/>
      <c r="FML39" s="361"/>
      <c r="FMM39" s="361"/>
      <c r="FMN39" s="361"/>
      <c r="FMO39" s="361"/>
      <c r="FMP39" s="361"/>
      <c r="FMQ39" s="361"/>
      <c r="FMR39" s="361"/>
      <c r="FMS39" s="361"/>
      <c r="FMT39" s="361"/>
      <c r="FMU39" s="361"/>
      <c r="FMV39" s="361"/>
      <c r="FMW39" s="361"/>
      <c r="FMX39" s="361"/>
      <c r="FMY39" s="361"/>
      <c r="FMZ39" s="361"/>
      <c r="FNA39" s="361"/>
      <c r="FNB39" s="361"/>
      <c r="FNC39" s="361"/>
      <c r="FND39" s="361"/>
      <c r="FNE39" s="361"/>
      <c r="FNF39" s="361"/>
      <c r="FNG39" s="361"/>
      <c r="FNH39" s="361"/>
      <c r="FNI39" s="361"/>
      <c r="FNJ39" s="361"/>
      <c r="FNK39" s="361"/>
      <c r="FNL39" s="361"/>
      <c r="FNM39" s="361"/>
      <c r="FNN39" s="361"/>
      <c r="FNO39" s="361"/>
      <c r="FNP39" s="361"/>
      <c r="FNQ39" s="361"/>
      <c r="FNR39" s="361"/>
      <c r="FNS39" s="361"/>
      <c r="FNT39" s="361"/>
      <c r="FNU39" s="361"/>
      <c r="FNV39" s="361"/>
      <c r="FNW39" s="361"/>
      <c r="FNX39" s="361"/>
      <c r="FNY39" s="361"/>
      <c r="FNZ39" s="361"/>
      <c r="FOA39" s="361"/>
      <c r="FOB39" s="361"/>
      <c r="FOC39" s="361"/>
      <c r="FOD39" s="361"/>
      <c r="FOE39" s="361"/>
      <c r="FOF39" s="361"/>
      <c r="FOG39" s="361"/>
      <c r="FOH39" s="361"/>
      <c r="FOI39" s="361"/>
      <c r="FOJ39" s="361"/>
      <c r="FOK39" s="361"/>
      <c r="FOL39" s="361"/>
      <c r="FOM39" s="361"/>
      <c r="FON39" s="361"/>
      <c r="FOO39" s="361"/>
      <c r="FOP39" s="361"/>
      <c r="FOQ39" s="361"/>
      <c r="FOR39" s="361"/>
      <c r="FOS39" s="361"/>
      <c r="FOT39" s="361"/>
      <c r="FOU39" s="361"/>
      <c r="FOV39" s="361"/>
      <c r="FOW39" s="361"/>
      <c r="FOX39" s="361"/>
      <c r="FOY39" s="361"/>
      <c r="FOZ39" s="361"/>
      <c r="FPA39" s="361"/>
      <c r="FPB39" s="361"/>
      <c r="FPC39" s="361"/>
      <c r="FPD39" s="361"/>
      <c r="FPE39" s="361"/>
      <c r="FPF39" s="361"/>
      <c r="FPG39" s="361"/>
      <c r="FPH39" s="361"/>
      <c r="FPI39" s="361"/>
      <c r="FPJ39" s="361"/>
      <c r="FPK39" s="361"/>
      <c r="FPL39" s="361"/>
      <c r="FPM39" s="361"/>
      <c r="FPN39" s="361"/>
      <c r="FPO39" s="361"/>
      <c r="FPP39" s="361"/>
      <c r="FPQ39" s="361"/>
      <c r="FPR39" s="361"/>
      <c r="FPS39" s="361"/>
      <c r="FPT39" s="361"/>
      <c r="FPU39" s="361"/>
      <c r="FPV39" s="361"/>
      <c r="FPW39" s="361"/>
      <c r="FPX39" s="361"/>
      <c r="FPY39" s="361"/>
      <c r="FPZ39" s="361"/>
      <c r="FQA39" s="361"/>
      <c r="FQB39" s="361"/>
      <c r="FQC39" s="361"/>
      <c r="FQD39" s="361"/>
      <c r="FQE39" s="361"/>
      <c r="FQF39" s="361"/>
      <c r="FQG39" s="361"/>
      <c r="FQH39" s="361"/>
      <c r="FQI39" s="361"/>
      <c r="FQJ39" s="361"/>
      <c r="FQK39" s="361"/>
      <c r="FQL39" s="361"/>
      <c r="FQM39" s="361"/>
      <c r="FQN39" s="361"/>
      <c r="FQO39" s="361"/>
      <c r="FQP39" s="361"/>
      <c r="FQQ39" s="361"/>
      <c r="FQR39" s="361"/>
      <c r="FQS39" s="361"/>
      <c r="FQT39" s="361"/>
      <c r="FQU39" s="361"/>
      <c r="FQV39" s="361"/>
      <c r="FQW39" s="361"/>
      <c r="FQX39" s="361"/>
      <c r="FQY39" s="361"/>
      <c r="FQZ39" s="361"/>
      <c r="FRA39" s="361"/>
      <c r="FRB39" s="361"/>
      <c r="FRC39" s="361"/>
      <c r="FRD39" s="361"/>
      <c r="FRE39" s="361"/>
      <c r="FRF39" s="361"/>
      <c r="FRG39" s="361"/>
      <c r="FRH39" s="361"/>
      <c r="FRI39" s="361"/>
      <c r="FRJ39" s="361"/>
      <c r="FRK39" s="361"/>
      <c r="FRL39" s="361"/>
      <c r="FRM39" s="361"/>
      <c r="FRN39" s="361"/>
      <c r="FRO39" s="361"/>
      <c r="FRP39" s="361"/>
      <c r="FRQ39" s="361"/>
      <c r="FRR39" s="361"/>
      <c r="FRS39" s="361"/>
      <c r="FRT39" s="361"/>
      <c r="FRU39" s="361"/>
      <c r="FRV39" s="361"/>
      <c r="FRW39" s="361"/>
      <c r="FRX39" s="361"/>
      <c r="FRY39" s="361"/>
      <c r="FRZ39" s="361"/>
      <c r="FSA39" s="361"/>
      <c r="FSB39" s="361"/>
      <c r="FSC39" s="361"/>
      <c r="FSD39" s="361"/>
      <c r="FSE39" s="361"/>
      <c r="FSF39" s="361"/>
      <c r="FSG39" s="361"/>
      <c r="FSH39" s="361"/>
      <c r="FSI39" s="361"/>
      <c r="FSJ39" s="361"/>
      <c r="FSK39" s="361"/>
      <c r="FSL39" s="361"/>
      <c r="FSM39" s="361"/>
      <c r="FSN39" s="361"/>
      <c r="FSO39" s="361"/>
      <c r="FSP39" s="361"/>
      <c r="FSQ39" s="361"/>
      <c r="FSR39" s="361"/>
      <c r="FSS39" s="361"/>
      <c r="FST39" s="361"/>
      <c r="FSU39" s="361"/>
      <c r="FSV39" s="361"/>
      <c r="FSW39" s="361"/>
      <c r="FSX39" s="361"/>
      <c r="FSY39" s="361"/>
      <c r="FSZ39" s="361"/>
      <c r="FTA39" s="361"/>
      <c r="FTB39" s="361"/>
      <c r="FTC39" s="361"/>
      <c r="FTD39" s="361"/>
      <c r="FTE39" s="361"/>
      <c r="FTF39" s="361"/>
      <c r="FTG39" s="361"/>
      <c r="FTH39" s="361"/>
      <c r="FTI39" s="361"/>
      <c r="FTJ39" s="361"/>
      <c r="FTK39" s="361"/>
      <c r="FTL39" s="361"/>
      <c r="FTM39" s="361"/>
      <c r="FTN39" s="361"/>
      <c r="FTO39" s="361"/>
      <c r="FTP39" s="361"/>
      <c r="FTQ39" s="361"/>
      <c r="FTR39" s="361"/>
      <c r="FTS39" s="361"/>
      <c r="FTT39" s="361"/>
      <c r="FTU39" s="361"/>
      <c r="FTV39" s="361"/>
      <c r="FTW39" s="361"/>
      <c r="FTX39" s="361"/>
      <c r="FTY39" s="361"/>
      <c r="FTZ39" s="361"/>
      <c r="FUA39" s="361"/>
      <c r="FUB39" s="361"/>
      <c r="FUC39" s="361"/>
      <c r="FUD39" s="361"/>
      <c r="FUE39" s="361"/>
      <c r="FUF39" s="361"/>
      <c r="FUG39" s="361"/>
      <c r="FUH39" s="361"/>
      <c r="FUI39" s="361"/>
      <c r="FUJ39" s="361"/>
      <c r="FUK39" s="361"/>
      <c r="FUL39" s="361"/>
      <c r="FUM39" s="361"/>
      <c r="FUN39" s="361"/>
      <c r="FUO39" s="361"/>
      <c r="FUP39" s="361"/>
      <c r="FUQ39" s="361"/>
      <c r="FUR39" s="361"/>
      <c r="FUS39" s="361"/>
      <c r="FUT39" s="361"/>
      <c r="FUU39" s="361"/>
      <c r="FUV39" s="361"/>
      <c r="FUW39" s="361"/>
      <c r="FUX39" s="361"/>
      <c r="FUY39" s="361"/>
      <c r="FUZ39" s="361"/>
      <c r="FVA39" s="361"/>
      <c r="FVB39" s="361"/>
      <c r="FVC39" s="361"/>
      <c r="FVD39" s="361"/>
      <c r="FVE39" s="361"/>
      <c r="FVF39" s="361"/>
      <c r="FVG39" s="361"/>
      <c r="FVH39" s="361"/>
      <c r="FVI39" s="361"/>
      <c r="FVJ39" s="361"/>
      <c r="FVK39" s="361"/>
      <c r="FVL39" s="361"/>
      <c r="FVM39" s="361"/>
      <c r="FVN39" s="361"/>
      <c r="FVO39" s="361"/>
      <c r="FVP39" s="361"/>
      <c r="FVQ39" s="361"/>
      <c r="FVR39" s="361"/>
      <c r="FVS39" s="361"/>
      <c r="FVT39" s="361"/>
      <c r="FVU39" s="361"/>
      <c r="FVV39" s="361"/>
      <c r="FVW39" s="361"/>
      <c r="FVX39" s="361"/>
      <c r="FVY39" s="361"/>
      <c r="FVZ39" s="361"/>
      <c r="FWA39" s="361"/>
      <c r="FWB39" s="361"/>
      <c r="FWC39" s="361"/>
      <c r="FWD39" s="361"/>
      <c r="FWE39" s="361"/>
      <c r="FWF39" s="361"/>
      <c r="FWG39" s="361"/>
      <c r="FWH39" s="361"/>
      <c r="FWI39" s="361"/>
      <c r="FWJ39" s="361"/>
      <c r="FWK39" s="361"/>
      <c r="FWL39" s="361"/>
      <c r="FWM39" s="361"/>
      <c r="FWN39" s="361"/>
      <c r="FWO39" s="361"/>
      <c r="FWP39" s="361"/>
      <c r="FWQ39" s="361"/>
      <c r="FWR39" s="361"/>
      <c r="FWS39" s="361"/>
      <c r="FWT39" s="361"/>
      <c r="FWU39" s="361"/>
      <c r="FWV39" s="361"/>
      <c r="FWW39" s="361"/>
      <c r="FWX39" s="361"/>
      <c r="FWY39" s="361"/>
      <c r="FWZ39" s="361"/>
      <c r="FXA39" s="361"/>
      <c r="FXB39" s="361"/>
      <c r="FXC39" s="361"/>
      <c r="FXD39" s="361"/>
      <c r="FXE39" s="361"/>
      <c r="FXF39" s="361"/>
      <c r="FXG39" s="361"/>
      <c r="FXH39" s="361"/>
      <c r="FXI39" s="361"/>
      <c r="FXJ39" s="361"/>
      <c r="FXK39" s="361"/>
      <c r="FXL39" s="361"/>
      <c r="FXM39" s="361"/>
      <c r="FXN39" s="361"/>
      <c r="FXO39" s="361"/>
      <c r="FXP39" s="361"/>
      <c r="FXQ39" s="361"/>
      <c r="FXR39" s="361"/>
      <c r="FXS39" s="361"/>
      <c r="FXT39" s="361"/>
      <c r="FXU39" s="361"/>
      <c r="FXV39" s="361"/>
      <c r="FXW39" s="361"/>
      <c r="FXX39" s="361"/>
      <c r="FXY39" s="361"/>
      <c r="FXZ39" s="361"/>
      <c r="FYA39" s="361"/>
      <c r="FYB39" s="361"/>
      <c r="FYC39" s="361"/>
      <c r="FYD39" s="361"/>
      <c r="FYE39" s="361"/>
      <c r="FYF39" s="361"/>
      <c r="FYG39" s="361"/>
      <c r="FYH39" s="361"/>
      <c r="FYI39" s="361"/>
      <c r="FYJ39" s="361"/>
      <c r="FYK39" s="361"/>
      <c r="FYL39" s="361"/>
      <c r="FYM39" s="361"/>
      <c r="FYN39" s="361"/>
      <c r="FYO39" s="361"/>
      <c r="FYP39" s="361"/>
      <c r="FYQ39" s="361"/>
      <c r="FYR39" s="361"/>
      <c r="FYS39" s="361"/>
      <c r="FYT39" s="361"/>
      <c r="FYU39" s="361"/>
      <c r="FYV39" s="361"/>
      <c r="FYW39" s="361"/>
      <c r="FYX39" s="361"/>
      <c r="FYY39" s="361"/>
      <c r="FYZ39" s="361"/>
      <c r="FZA39" s="361"/>
      <c r="FZB39" s="361"/>
      <c r="FZC39" s="361"/>
      <c r="FZD39" s="361"/>
      <c r="FZE39" s="361"/>
      <c r="FZF39" s="361"/>
      <c r="FZG39" s="361"/>
      <c r="FZH39" s="361"/>
      <c r="FZI39" s="361"/>
      <c r="FZJ39" s="361"/>
      <c r="FZK39" s="361"/>
      <c r="FZL39" s="361"/>
      <c r="FZM39" s="361"/>
      <c r="FZN39" s="361"/>
      <c r="FZO39" s="361"/>
      <c r="FZP39" s="361"/>
      <c r="FZQ39" s="361"/>
      <c r="FZR39" s="361"/>
      <c r="FZS39" s="361"/>
      <c r="FZT39" s="361"/>
      <c r="FZU39" s="361"/>
      <c r="FZV39" s="361"/>
      <c r="FZW39" s="361"/>
      <c r="FZX39" s="361"/>
      <c r="FZY39" s="361"/>
      <c r="FZZ39" s="361"/>
      <c r="GAA39" s="361"/>
      <c r="GAB39" s="361"/>
      <c r="GAC39" s="361"/>
      <c r="GAD39" s="361"/>
      <c r="GAE39" s="361"/>
      <c r="GAF39" s="361"/>
      <c r="GAG39" s="361"/>
      <c r="GAH39" s="361"/>
      <c r="GAI39" s="361"/>
      <c r="GAJ39" s="361"/>
      <c r="GAK39" s="361"/>
      <c r="GAL39" s="361"/>
      <c r="GAM39" s="361"/>
      <c r="GAN39" s="361"/>
      <c r="GAO39" s="361"/>
      <c r="GAP39" s="361"/>
      <c r="GAQ39" s="361"/>
      <c r="GAR39" s="361"/>
      <c r="GAS39" s="361"/>
      <c r="GAT39" s="361"/>
      <c r="GAU39" s="361"/>
      <c r="GAV39" s="361"/>
      <c r="GAW39" s="361"/>
      <c r="GAX39" s="361"/>
      <c r="GAY39" s="361"/>
      <c r="GAZ39" s="361"/>
      <c r="GBA39" s="361"/>
      <c r="GBB39" s="361"/>
      <c r="GBC39" s="361"/>
      <c r="GBD39" s="361"/>
      <c r="GBE39" s="361"/>
      <c r="GBF39" s="361"/>
      <c r="GBG39" s="361"/>
      <c r="GBH39" s="361"/>
      <c r="GBI39" s="361"/>
      <c r="GBJ39" s="361"/>
      <c r="GBK39" s="361"/>
      <c r="GBL39" s="361"/>
      <c r="GBM39" s="361"/>
      <c r="GBN39" s="361"/>
      <c r="GBO39" s="361"/>
      <c r="GBP39" s="361"/>
      <c r="GBQ39" s="361"/>
      <c r="GBR39" s="361"/>
      <c r="GBS39" s="361"/>
      <c r="GBT39" s="361"/>
      <c r="GBU39" s="361"/>
      <c r="GBV39" s="361"/>
      <c r="GBW39" s="361"/>
      <c r="GBX39" s="361"/>
      <c r="GBY39" s="361"/>
      <c r="GBZ39" s="361"/>
      <c r="GCA39" s="361"/>
      <c r="GCB39" s="361"/>
      <c r="GCC39" s="361"/>
      <c r="GCD39" s="361"/>
      <c r="GCE39" s="361"/>
      <c r="GCF39" s="361"/>
      <c r="GCG39" s="361"/>
      <c r="GCH39" s="361"/>
      <c r="GCI39" s="361"/>
      <c r="GCJ39" s="361"/>
      <c r="GCK39" s="361"/>
      <c r="GCL39" s="361"/>
      <c r="GCM39" s="361"/>
      <c r="GCN39" s="361"/>
      <c r="GCO39" s="361"/>
      <c r="GCP39" s="361"/>
      <c r="GCQ39" s="361"/>
      <c r="GCR39" s="361"/>
      <c r="GCS39" s="361"/>
      <c r="GCT39" s="361"/>
      <c r="GCU39" s="361"/>
      <c r="GCV39" s="361"/>
      <c r="GCW39" s="361"/>
      <c r="GCX39" s="361"/>
      <c r="GCY39" s="361"/>
      <c r="GCZ39" s="361"/>
      <c r="GDA39" s="361"/>
      <c r="GDB39" s="361"/>
      <c r="GDC39" s="361"/>
      <c r="GDD39" s="361"/>
      <c r="GDE39" s="361"/>
      <c r="GDF39" s="361"/>
      <c r="GDG39" s="361"/>
      <c r="GDH39" s="361"/>
      <c r="GDI39" s="361"/>
      <c r="GDJ39" s="361"/>
      <c r="GDK39" s="361"/>
      <c r="GDL39" s="361"/>
      <c r="GDM39" s="361"/>
      <c r="GDN39" s="361"/>
      <c r="GDO39" s="361"/>
      <c r="GDP39" s="361"/>
      <c r="GDQ39" s="361"/>
      <c r="GDR39" s="361"/>
      <c r="GDS39" s="361"/>
      <c r="GDT39" s="361"/>
      <c r="GDU39" s="361"/>
      <c r="GDV39" s="361"/>
      <c r="GDW39" s="361"/>
      <c r="GDX39" s="361"/>
      <c r="GDY39" s="361"/>
      <c r="GDZ39" s="361"/>
      <c r="GEA39" s="361"/>
      <c r="GEB39" s="361"/>
      <c r="GEC39" s="361"/>
      <c r="GED39" s="361"/>
      <c r="GEE39" s="361"/>
      <c r="GEF39" s="361"/>
      <c r="GEG39" s="361"/>
      <c r="GEH39" s="361"/>
      <c r="GEI39" s="361"/>
      <c r="GEJ39" s="361"/>
      <c r="GEK39" s="361"/>
      <c r="GEL39" s="361"/>
      <c r="GEM39" s="361"/>
      <c r="GEN39" s="361"/>
      <c r="GEO39" s="361"/>
      <c r="GEP39" s="361"/>
      <c r="GEQ39" s="361"/>
      <c r="GER39" s="361"/>
      <c r="GES39" s="361"/>
      <c r="GET39" s="361"/>
      <c r="GEU39" s="361"/>
      <c r="GEV39" s="361"/>
      <c r="GEW39" s="361"/>
      <c r="GEX39" s="361"/>
      <c r="GEY39" s="361"/>
      <c r="GEZ39" s="361"/>
      <c r="GFA39" s="361"/>
      <c r="GFB39" s="361"/>
      <c r="GFC39" s="361"/>
      <c r="GFD39" s="361"/>
      <c r="GFE39" s="361"/>
      <c r="GFF39" s="361"/>
      <c r="GFG39" s="361"/>
      <c r="GFH39" s="361"/>
      <c r="GFI39" s="361"/>
      <c r="GFJ39" s="361"/>
      <c r="GFK39" s="361"/>
      <c r="GFL39" s="361"/>
      <c r="GFM39" s="361"/>
      <c r="GFN39" s="361"/>
      <c r="GFO39" s="361"/>
      <c r="GFP39" s="361"/>
      <c r="GFQ39" s="361"/>
      <c r="GFR39" s="361"/>
      <c r="GFS39" s="361"/>
      <c r="GFT39" s="361"/>
      <c r="GFU39" s="361"/>
      <c r="GFV39" s="361"/>
      <c r="GFW39" s="361"/>
      <c r="GFX39" s="361"/>
      <c r="GFY39" s="361"/>
      <c r="GFZ39" s="361"/>
      <c r="GGA39" s="361"/>
      <c r="GGB39" s="361"/>
      <c r="GGC39" s="361"/>
      <c r="GGD39" s="361"/>
      <c r="GGE39" s="361"/>
      <c r="GGF39" s="361"/>
      <c r="GGG39" s="361"/>
      <c r="GGH39" s="361"/>
      <c r="GGI39" s="361"/>
      <c r="GGJ39" s="361"/>
      <c r="GGK39" s="361"/>
      <c r="GGL39" s="361"/>
      <c r="GGM39" s="361"/>
      <c r="GGN39" s="361"/>
      <c r="GGO39" s="361"/>
      <c r="GGP39" s="361"/>
      <c r="GGQ39" s="361"/>
      <c r="GGR39" s="361"/>
      <c r="GGS39" s="361"/>
      <c r="GGT39" s="361"/>
      <c r="GGU39" s="361"/>
      <c r="GGV39" s="361"/>
      <c r="GGW39" s="361"/>
      <c r="GGX39" s="361"/>
      <c r="GGY39" s="361"/>
      <c r="GGZ39" s="361"/>
      <c r="GHA39" s="361"/>
      <c r="GHB39" s="361"/>
      <c r="GHC39" s="361"/>
      <c r="GHD39" s="361"/>
      <c r="GHE39" s="361"/>
      <c r="GHF39" s="361"/>
      <c r="GHG39" s="361"/>
      <c r="GHH39" s="361"/>
      <c r="GHI39" s="361"/>
      <c r="GHJ39" s="361"/>
      <c r="GHK39" s="361"/>
      <c r="GHL39" s="361"/>
      <c r="GHM39" s="361"/>
      <c r="GHN39" s="361"/>
      <c r="GHO39" s="361"/>
      <c r="GHP39" s="361"/>
      <c r="GHQ39" s="361"/>
      <c r="GHR39" s="361"/>
      <c r="GHS39" s="361"/>
      <c r="GHT39" s="361"/>
      <c r="GHU39" s="361"/>
      <c r="GHV39" s="361"/>
      <c r="GHW39" s="361"/>
      <c r="GHX39" s="361"/>
      <c r="GHY39" s="361"/>
      <c r="GHZ39" s="361"/>
      <c r="GIA39" s="361"/>
      <c r="GIB39" s="361"/>
      <c r="GIC39" s="361"/>
      <c r="GID39" s="361"/>
      <c r="GIE39" s="361"/>
      <c r="GIF39" s="361"/>
      <c r="GIG39" s="361"/>
      <c r="GIH39" s="361"/>
      <c r="GII39" s="361"/>
      <c r="GIJ39" s="361"/>
      <c r="GIK39" s="361"/>
      <c r="GIL39" s="361"/>
      <c r="GIM39" s="361"/>
      <c r="GIN39" s="361"/>
      <c r="GIO39" s="361"/>
      <c r="GIP39" s="361"/>
      <c r="GIQ39" s="361"/>
      <c r="GIR39" s="361"/>
      <c r="GIS39" s="361"/>
      <c r="GIT39" s="361"/>
      <c r="GIU39" s="361"/>
      <c r="GIV39" s="361"/>
      <c r="GIW39" s="361"/>
      <c r="GIX39" s="361"/>
      <c r="GIY39" s="361"/>
      <c r="GIZ39" s="361"/>
      <c r="GJA39" s="361"/>
      <c r="GJB39" s="361"/>
      <c r="GJC39" s="361"/>
      <c r="GJD39" s="361"/>
      <c r="GJE39" s="361"/>
      <c r="GJF39" s="361"/>
      <c r="GJG39" s="361"/>
      <c r="GJH39" s="361"/>
      <c r="GJI39" s="361"/>
      <c r="GJJ39" s="361"/>
      <c r="GJK39" s="361"/>
      <c r="GJL39" s="361"/>
      <c r="GJM39" s="361"/>
      <c r="GJN39" s="361"/>
      <c r="GJO39" s="361"/>
      <c r="GJP39" s="361"/>
      <c r="GJQ39" s="361"/>
      <c r="GJR39" s="361"/>
      <c r="GJS39" s="361"/>
      <c r="GJT39" s="361"/>
      <c r="GJU39" s="361"/>
      <c r="GJV39" s="361"/>
      <c r="GJW39" s="361"/>
      <c r="GJX39" s="361"/>
      <c r="GJY39" s="361"/>
      <c r="GJZ39" s="361"/>
      <c r="GKA39" s="361"/>
      <c r="GKB39" s="361"/>
      <c r="GKC39" s="361"/>
      <c r="GKD39" s="361"/>
      <c r="GKE39" s="361"/>
      <c r="GKF39" s="361"/>
      <c r="GKG39" s="361"/>
      <c r="GKH39" s="361"/>
      <c r="GKI39" s="361"/>
      <c r="GKJ39" s="361"/>
      <c r="GKK39" s="361"/>
      <c r="GKL39" s="361"/>
      <c r="GKM39" s="361"/>
      <c r="GKN39" s="361"/>
      <c r="GKO39" s="361"/>
      <c r="GKP39" s="361"/>
      <c r="GKQ39" s="361"/>
      <c r="GKR39" s="361"/>
      <c r="GKS39" s="361"/>
      <c r="GKT39" s="361"/>
      <c r="GKU39" s="361"/>
      <c r="GKV39" s="361"/>
      <c r="GKW39" s="361"/>
      <c r="GKX39" s="361"/>
      <c r="GKY39" s="361"/>
      <c r="GKZ39" s="361"/>
      <c r="GLA39" s="361"/>
      <c r="GLB39" s="361"/>
      <c r="GLC39" s="361"/>
      <c r="GLD39" s="361"/>
      <c r="GLE39" s="361"/>
      <c r="GLF39" s="361"/>
      <c r="GLG39" s="361"/>
      <c r="GLH39" s="361"/>
      <c r="GLI39" s="361"/>
      <c r="GLJ39" s="361"/>
      <c r="GLK39" s="361"/>
      <c r="GLL39" s="361"/>
      <c r="GLM39" s="361"/>
      <c r="GLN39" s="361"/>
      <c r="GLO39" s="361"/>
      <c r="GLP39" s="361"/>
      <c r="GLQ39" s="361"/>
      <c r="GLR39" s="361"/>
      <c r="GLS39" s="361"/>
      <c r="GLT39" s="361"/>
      <c r="GLU39" s="361"/>
      <c r="GLV39" s="361"/>
      <c r="GLW39" s="361"/>
      <c r="GLX39" s="361"/>
      <c r="GLY39" s="361"/>
      <c r="GLZ39" s="361"/>
      <c r="GMA39" s="361"/>
      <c r="GMB39" s="361"/>
      <c r="GMC39" s="361"/>
      <c r="GMD39" s="361"/>
      <c r="GME39" s="361"/>
      <c r="GMF39" s="361"/>
      <c r="GMG39" s="361"/>
      <c r="GMH39" s="361"/>
      <c r="GMI39" s="361"/>
      <c r="GMJ39" s="361"/>
      <c r="GMK39" s="361"/>
      <c r="GML39" s="361"/>
      <c r="GMM39" s="361"/>
      <c r="GMN39" s="361"/>
      <c r="GMO39" s="361"/>
      <c r="GMP39" s="361"/>
      <c r="GMQ39" s="361"/>
      <c r="GMR39" s="361"/>
      <c r="GMS39" s="361"/>
      <c r="GMT39" s="361"/>
      <c r="GMU39" s="361"/>
      <c r="GMV39" s="361"/>
      <c r="GMW39" s="361"/>
      <c r="GMX39" s="361"/>
      <c r="GMY39" s="361"/>
      <c r="GMZ39" s="361"/>
      <c r="GNA39" s="361"/>
      <c r="GNB39" s="361"/>
      <c r="GNC39" s="361"/>
      <c r="GND39" s="361"/>
      <c r="GNE39" s="361"/>
      <c r="GNF39" s="361"/>
      <c r="GNG39" s="361"/>
      <c r="GNH39" s="361"/>
      <c r="GNI39" s="361"/>
      <c r="GNJ39" s="361"/>
      <c r="GNK39" s="361"/>
      <c r="GNL39" s="361"/>
      <c r="GNM39" s="361"/>
      <c r="GNN39" s="361"/>
      <c r="GNO39" s="361"/>
      <c r="GNP39" s="361"/>
      <c r="GNQ39" s="361"/>
      <c r="GNR39" s="361"/>
      <c r="GNS39" s="361"/>
      <c r="GNT39" s="361"/>
      <c r="GNU39" s="361"/>
      <c r="GNV39" s="361"/>
      <c r="GNW39" s="361"/>
      <c r="GNX39" s="361"/>
      <c r="GNY39" s="361"/>
      <c r="GNZ39" s="361"/>
      <c r="GOA39" s="361"/>
      <c r="GOB39" s="361"/>
      <c r="GOC39" s="361"/>
      <c r="GOD39" s="361"/>
      <c r="GOE39" s="361"/>
      <c r="GOF39" s="361"/>
      <c r="GOG39" s="361"/>
      <c r="GOH39" s="361"/>
      <c r="GOI39" s="361"/>
      <c r="GOJ39" s="361"/>
      <c r="GOK39" s="361"/>
      <c r="GOL39" s="361"/>
      <c r="GOM39" s="361"/>
      <c r="GON39" s="361"/>
      <c r="GOO39" s="361"/>
      <c r="GOP39" s="361"/>
      <c r="GOQ39" s="361"/>
      <c r="GOR39" s="361"/>
      <c r="GOS39" s="361"/>
      <c r="GOT39" s="361"/>
      <c r="GOU39" s="361"/>
      <c r="GOV39" s="361"/>
      <c r="GOW39" s="361"/>
      <c r="GOX39" s="361"/>
      <c r="GOY39" s="361"/>
      <c r="GOZ39" s="361"/>
      <c r="GPA39" s="361"/>
      <c r="GPB39" s="361"/>
      <c r="GPC39" s="361"/>
      <c r="GPD39" s="361"/>
      <c r="GPE39" s="361"/>
      <c r="GPF39" s="361"/>
      <c r="GPG39" s="361"/>
      <c r="GPH39" s="361"/>
      <c r="GPI39" s="361"/>
      <c r="GPJ39" s="361"/>
      <c r="GPK39" s="361"/>
      <c r="GPL39" s="361"/>
      <c r="GPM39" s="361"/>
      <c r="GPN39" s="361"/>
      <c r="GPO39" s="361"/>
      <c r="GPP39" s="361"/>
      <c r="GPQ39" s="361"/>
      <c r="GPR39" s="361"/>
      <c r="GPS39" s="361"/>
      <c r="GPT39" s="361"/>
      <c r="GPU39" s="361"/>
      <c r="GPV39" s="361"/>
      <c r="GPW39" s="361"/>
      <c r="GPX39" s="361"/>
      <c r="GPY39" s="361"/>
      <c r="GPZ39" s="361"/>
      <c r="GQA39" s="361"/>
      <c r="GQB39" s="361"/>
      <c r="GQC39" s="361"/>
      <c r="GQD39" s="361"/>
      <c r="GQE39" s="361"/>
      <c r="GQF39" s="361"/>
      <c r="GQG39" s="361"/>
      <c r="GQH39" s="361"/>
      <c r="GQI39" s="361"/>
      <c r="GQJ39" s="361"/>
      <c r="GQK39" s="361"/>
      <c r="GQL39" s="361"/>
      <c r="GQM39" s="361"/>
      <c r="GQN39" s="361"/>
      <c r="GQO39" s="361"/>
      <c r="GQP39" s="361"/>
      <c r="GQQ39" s="361"/>
      <c r="GQR39" s="361"/>
      <c r="GQS39" s="361"/>
      <c r="GQT39" s="361"/>
      <c r="GQU39" s="361"/>
      <c r="GQV39" s="361"/>
      <c r="GQW39" s="361"/>
      <c r="GQX39" s="361"/>
      <c r="GQY39" s="361"/>
      <c r="GQZ39" s="361"/>
      <c r="GRA39" s="361"/>
      <c r="GRB39" s="361"/>
      <c r="GRC39" s="361"/>
      <c r="GRD39" s="361"/>
      <c r="GRE39" s="361"/>
      <c r="GRF39" s="361"/>
      <c r="GRG39" s="361"/>
      <c r="GRH39" s="361"/>
      <c r="GRI39" s="361"/>
      <c r="GRJ39" s="361"/>
      <c r="GRK39" s="361"/>
      <c r="GRL39" s="361"/>
      <c r="GRM39" s="361"/>
      <c r="GRN39" s="361"/>
      <c r="GRO39" s="361"/>
      <c r="GRP39" s="361"/>
      <c r="GRQ39" s="361"/>
      <c r="GRR39" s="361"/>
      <c r="GRS39" s="361"/>
      <c r="GRT39" s="361"/>
      <c r="GRU39" s="361"/>
      <c r="GRV39" s="361"/>
      <c r="GRW39" s="361"/>
      <c r="GRX39" s="361"/>
      <c r="GRY39" s="361"/>
      <c r="GRZ39" s="361"/>
      <c r="GSA39" s="361"/>
      <c r="GSB39" s="361"/>
      <c r="GSC39" s="361"/>
      <c r="GSD39" s="361"/>
      <c r="GSE39" s="361"/>
      <c r="GSF39" s="361"/>
      <c r="GSG39" s="361"/>
      <c r="GSH39" s="361"/>
      <c r="GSI39" s="361"/>
      <c r="GSJ39" s="361"/>
      <c r="GSK39" s="361"/>
      <c r="GSL39" s="361"/>
      <c r="GSM39" s="361"/>
      <c r="GSN39" s="361"/>
      <c r="GSO39" s="361"/>
      <c r="GSP39" s="361"/>
      <c r="GSQ39" s="361"/>
      <c r="GSR39" s="361"/>
      <c r="GSS39" s="361"/>
      <c r="GST39" s="361"/>
      <c r="GSU39" s="361"/>
      <c r="GSV39" s="361"/>
      <c r="GSW39" s="361"/>
      <c r="GSX39" s="361"/>
      <c r="GSY39" s="361"/>
      <c r="GSZ39" s="361"/>
      <c r="GTA39" s="361"/>
      <c r="GTB39" s="361"/>
      <c r="GTC39" s="361"/>
      <c r="GTD39" s="361"/>
      <c r="GTE39" s="361"/>
      <c r="GTF39" s="361"/>
      <c r="GTG39" s="361"/>
      <c r="GTH39" s="361"/>
      <c r="GTI39" s="361"/>
      <c r="GTJ39" s="361"/>
      <c r="GTK39" s="361"/>
      <c r="GTL39" s="361"/>
      <c r="GTM39" s="361"/>
      <c r="GTN39" s="361"/>
      <c r="GTO39" s="361"/>
      <c r="GTP39" s="361"/>
      <c r="GTQ39" s="361"/>
      <c r="GTR39" s="361"/>
      <c r="GTS39" s="361"/>
      <c r="GTT39" s="361"/>
      <c r="GTU39" s="361"/>
      <c r="GTV39" s="361"/>
      <c r="GTW39" s="361"/>
      <c r="GTX39" s="361"/>
      <c r="GTY39" s="361"/>
      <c r="GTZ39" s="361"/>
      <c r="GUA39" s="361"/>
      <c r="GUB39" s="361"/>
      <c r="GUC39" s="361"/>
      <c r="GUD39" s="361"/>
      <c r="GUE39" s="361"/>
      <c r="GUF39" s="361"/>
      <c r="GUG39" s="361"/>
      <c r="GUH39" s="361"/>
      <c r="GUI39" s="361"/>
      <c r="GUJ39" s="361"/>
      <c r="GUK39" s="361"/>
      <c r="GUL39" s="361"/>
      <c r="GUM39" s="361"/>
      <c r="GUN39" s="361"/>
      <c r="GUO39" s="361"/>
      <c r="GUP39" s="361"/>
      <c r="GUQ39" s="361"/>
      <c r="GUR39" s="361"/>
      <c r="GUS39" s="361"/>
      <c r="GUT39" s="361"/>
      <c r="GUU39" s="361"/>
      <c r="GUV39" s="361"/>
      <c r="GUW39" s="361"/>
      <c r="GUX39" s="361"/>
      <c r="GUY39" s="361"/>
      <c r="GUZ39" s="361"/>
      <c r="GVA39" s="361"/>
      <c r="GVB39" s="361"/>
      <c r="GVC39" s="361"/>
      <c r="GVD39" s="361"/>
      <c r="GVE39" s="361"/>
      <c r="GVF39" s="361"/>
      <c r="GVG39" s="361"/>
      <c r="GVH39" s="361"/>
      <c r="GVI39" s="361"/>
      <c r="GVJ39" s="361"/>
      <c r="GVK39" s="361"/>
      <c r="GVL39" s="361"/>
      <c r="GVM39" s="361"/>
      <c r="GVN39" s="361"/>
      <c r="GVO39" s="361"/>
      <c r="GVP39" s="361"/>
      <c r="GVQ39" s="361"/>
      <c r="GVR39" s="361"/>
      <c r="GVS39" s="361"/>
      <c r="GVT39" s="361"/>
      <c r="GVU39" s="361"/>
      <c r="GVV39" s="361"/>
      <c r="GVW39" s="361"/>
      <c r="GVX39" s="361"/>
      <c r="GVY39" s="361"/>
      <c r="GVZ39" s="361"/>
      <c r="GWA39" s="361"/>
      <c r="GWB39" s="361"/>
      <c r="GWC39" s="361"/>
      <c r="GWD39" s="361"/>
      <c r="GWE39" s="361"/>
      <c r="GWF39" s="361"/>
      <c r="GWG39" s="361"/>
      <c r="GWH39" s="361"/>
      <c r="GWI39" s="361"/>
      <c r="GWJ39" s="361"/>
      <c r="GWK39" s="361"/>
      <c r="GWL39" s="361"/>
      <c r="GWM39" s="361"/>
      <c r="GWN39" s="361"/>
      <c r="GWO39" s="361"/>
      <c r="GWP39" s="361"/>
      <c r="GWQ39" s="361"/>
      <c r="GWR39" s="361"/>
      <c r="GWS39" s="361"/>
      <c r="GWT39" s="361"/>
      <c r="GWU39" s="361"/>
      <c r="GWV39" s="361"/>
      <c r="GWW39" s="361"/>
      <c r="GWX39" s="361"/>
      <c r="GWY39" s="361"/>
      <c r="GWZ39" s="361"/>
      <c r="GXA39" s="361"/>
      <c r="GXB39" s="361"/>
      <c r="GXC39" s="361"/>
      <c r="GXD39" s="361"/>
      <c r="GXE39" s="361"/>
      <c r="GXF39" s="361"/>
      <c r="GXG39" s="361"/>
      <c r="GXH39" s="361"/>
      <c r="GXI39" s="361"/>
      <c r="GXJ39" s="361"/>
      <c r="GXK39" s="361"/>
      <c r="GXL39" s="361"/>
      <c r="GXM39" s="361"/>
      <c r="GXN39" s="361"/>
      <c r="GXO39" s="361"/>
      <c r="GXP39" s="361"/>
      <c r="GXQ39" s="361"/>
      <c r="GXR39" s="361"/>
      <c r="GXS39" s="361"/>
      <c r="GXT39" s="361"/>
      <c r="GXU39" s="361"/>
      <c r="GXV39" s="361"/>
      <c r="GXW39" s="361"/>
      <c r="GXX39" s="361"/>
      <c r="GXY39" s="361"/>
      <c r="GXZ39" s="361"/>
      <c r="GYA39" s="361"/>
      <c r="GYB39" s="361"/>
      <c r="GYC39" s="361"/>
      <c r="GYD39" s="361"/>
      <c r="GYE39" s="361"/>
      <c r="GYF39" s="361"/>
      <c r="GYG39" s="361"/>
      <c r="GYH39" s="361"/>
      <c r="GYI39" s="361"/>
      <c r="GYJ39" s="361"/>
      <c r="GYK39" s="361"/>
      <c r="GYL39" s="361"/>
      <c r="GYM39" s="361"/>
      <c r="GYN39" s="361"/>
      <c r="GYO39" s="361"/>
      <c r="GYP39" s="361"/>
      <c r="GYQ39" s="361"/>
      <c r="GYR39" s="361"/>
      <c r="GYS39" s="361"/>
      <c r="GYT39" s="361"/>
      <c r="GYU39" s="361"/>
      <c r="GYV39" s="361"/>
      <c r="GYW39" s="361"/>
      <c r="GYX39" s="361"/>
      <c r="GYY39" s="361"/>
      <c r="GYZ39" s="361"/>
      <c r="GZA39" s="361"/>
      <c r="GZB39" s="361"/>
      <c r="GZC39" s="361"/>
      <c r="GZD39" s="361"/>
      <c r="GZE39" s="361"/>
      <c r="GZF39" s="361"/>
      <c r="GZG39" s="361"/>
      <c r="GZH39" s="361"/>
      <c r="GZI39" s="361"/>
      <c r="GZJ39" s="361"/>
      <c r="GZK39" s="361"/>
      <c r="GZL39" s="361"/>
      <c r="GZM39" s="361"/>
      <c r="GZN39" s="361"/>
      <c r="GZO39" s="361"/>
      <c r="GZP39" s="361"/>
      <c r="GZQ39" s="361"/>
      <c r="GZR39" s="361"/>
      <c r="GZS39" s="361"/>
      <c r="GZT39" s="361"/>
      <c r="GZU39" s="361"/>
      <c r="GZV39" s="361"/>
      <c r="GZW39" s="361"/>
      <c r="GZX39" s="361"/>
      <c r="GZY39" s="361"/>
      <c r="GZZ39" s="361"/>
      <c r="HAA39" s="361"/>
      <c r="HAB39" s="361"/>
      <c r="HAC39" s="361"/>
      <c r="HAD39" s="361"/>
      <c r="HAE39" s="361"/>
      <c r="HAF39" s="361"/>
      <c r="HAG39" s="361"/>
      <c r="HAH39" s="361"/>
      <c r="HAI39" s="361"/>
      <c r="HAJ39" s="361"/>
      <c r="HAK39" s="361"/>
      <c r="HAL39" s="361"/>
      <c r="HAM39" s="361"/>
      <c r="HAN39" s="361"/>
      <c r="HAO39" s="361"/>
      <c r="HAP39" s="361"/>
      <c r="HAQ39" s="361"/>
      <c r="HAR39" s="361"/>
      <c r="HAS39" s="361"/>
      <c r="HAT39" s="361"/>
      <c r="HAU39" s="361"/>
      <c r="HAV39" s="361"/>
      <c r="HAW39" s="361"/>
      <c r="HAX39" s="361"/>
      <c r="HAY39" s="361"/>
      <c r="HAZ39" s="361"/>
      <c r="HBA39" s="361"/>
      <c r="HBB39" s="361"/>
      <c r="HBC39" s="361"/>
      <c r="HBD39" s="361"/>
      <c r="HBE39" s="361"/>
      <c r="HBF39" s="361"/>
      <c r="HBG39" s="361"/>
      <c r="HBH39" s="361"/>
      <c r="HBI39" s="361"/>
      <c r="HBJ39" s="361"/>
      <c r="HBK39" s="361"/>
      <c r="HBL39" s="361"/>
      <c r="HBM39" s="361"/>
      <c r="HBN39" s="361"/>
      <c r="HBO39" s="361"/>
      <c r="HBP39" s="361"/>
      <c r="HBQ39" s="361"/>
      <c r="HBR39" s="361"/>
      <c r="HBS39" s="361"/>
      <c r="HBT39" s="361"/>
      <c r="HBU39" s="361"/>
      <c r="HBV39" s="361"/>
      <c r="HBW39" s="361"/>
      <c r="HBX39" s="361"/>
      <c r="HBY39" s="361"/>
      <c r="HBZ39" s="361"/>
      <c r="HCA39" s="361"/>
      <c r="HCB39" s="361"/>
      <c r="HCC39" s="361"/>
      <c r="HCD39" s="361"/>
      <c r="HCE39" s="361"/>
      <c r="HCF39" s="361"/>
      <c r="HCG39" s="361"/>
      <c r="HCH39" s="361"/>
      <c r="HCI39" s="361"/>
      <c r="HCJ39" s="361"/>
      <c r="HCK39" s="361"/>
      <c r="HCL39" s="361"/>
      <c r="HCM39" s="361"/>
      <c r="HCN39" s="361"/>
      <c r="HCO39" s="361"/>
      <c r="HCP39" s="361"/>
      <c r="HCQ39" s="361"/>
      <c r="HCR39" s="361"/>
      <c r="HCS39" s="361"/>
      <c r="HCT39" s="361"/>
      <c r="HCU39" s="361"/>
      <c r="HCV39" s="361"/>
      <c r="HCW39" s="361"/>
      <c r="HCX39" s="361"/>
      <c r="HCY39" s="361"/>
      <c r="HCZ39" s="361"/>
      <c r="HDA39" s="361"/>
      <c r="HDB39" s="361"/>
      <c r="HDC39" s="361"/>
      <c r="HDD39" s="361"/>
      <c r="HDE39" s="361"/>
      <c r="HDF39" s="361"/>
      <c r="HDG39" s="361"/>
      <c r="HDH39" s="361"/>
      <c r="HDI39" s="361"/>
      <c r="HDJ39" s="361"/>
      <c r="HDK39" s="361"/>
      <c r="HDL39" s="361"/>
      <c r="HDM39" s="361"/>
      <c r="HDN39" s="361"/>
      <c r="HDO39" s="361"/>
      <c r="HDP39" s="361"/>
      <c r="HDQ39" s="361"/>
      <c r="HDR39" s="361"/>
      <c r="HDS39" s="361"/>
      <c r="HDT39" s="361"/>
      <c r="HDU39" s="361"/>
      <c r="HDV39" s="361"/>
      <c r="HDW39" s="361"/>
      <c r="HDX39" s="361"/>
      <c r="HDY39" s="361"/>
      <c r="HDZ39" s="361"/>
      <c r="HEA39" s="361"/>
      <c r="HEB39" s="361"/>
      <c r="HEC39" s="361"/>
      <c r="HED39" s="361"/>
      <c r="HEE39" s="361"/>
      <c r="HEF39" s="361"/>
      <c r="HEG39" s="361"/>
      <c r="HEH39" s="361"/>
      <c r="HEI39" s="361"/>
      <c r="HEJ39" s="361"/>
      <c r="HEK39" s="361"/>
      <c r="HEL39" s="361"/>
      <c r="HEM39" s="361"/>
      <c r="HEN39" s="361"/>
      <c r="HEO39" s="361"/>
      <c r="HEP39" s="361"/>
      <c r="HEQ39" s="361"/>
      <c r="HER39" s="361"/>
      <c r="HES39" s="361"/>
      <c r="HET39" s="361"/>
      <c r="HEU39" s="361"/>
      <c r="HEV39" s="361"/>
      <c r="HEW39" s="361"/>
      <c r="HEX39" s="361"/>
      <c r="HEY39" s="361"/>
      <c r="HEZ39" s="361"/>
      <c r="HFA39" s="361"/>
      <c r="HFB39" s="361"/>
      <c r="HFC39" s="361"/>
      <c r="HFD39" s="361"/>
      <c r="HFE39" s="361"/>
      <c r="HFF39" s="361"/>
      <c r="HFG39" s="361"/>
      <c r="HFH39" s="361"/>
      <c r="HFI39" s="361"/>
      <c r="HFJ39" s="361"/>
      <c r="HFK39" s="361"/>
      <c r="HFL39" s="361"/>
      <c r="HFM39" s="361"/>
      <c r="HFN39" s="361"/>
      <c r="HFO39" s="361"/>
      <c r="HFP39" s="361"/>
      <c r="HFQ39" s="361"/>
      <c r="HFR39" s="361"/>
      <c r="HFS39" s="361"/>
      <c r="HFT39" s="361"/>
      <c r="HFU39" s="361"/>
      <c r="HFV39" s="361"/>
      <c r="HFW39" s="361"/>
      <c r="HFX39" s="361"/>
      <c r="HFY39" s="361"/>
      <c r="HFZ39" s="361"/>
      <c r="HGA39" s="361"/>
      <c r="HGB39" s="361"/>
      <c r="HGC39" s="361"/>
      <c r="HGD39" s="361"/>
      <c r="HGE39" s="361"/>
      <c r="HGF39" s="361"/>
      <c r="HGG39" s="361"/>
      <c r="HGH39" s="361"/>
      <c r="HGI39" s="361"/>
      <c r="HGJ39" s="361"/>
      <c r="HGK39" s="361"/>
      <c r="HGL39" s="361"/>
      <c r="HGM39" s="361"/>
      <c r="HGN39" s="361"/>
      <c r="HGO39" s="361"/>
      <c r="HGP39" s="361"/>
      <c r="HGQ39" s="361"/>
      <c r="HGR39" s="361"/>
      <c r="HGS39" s="361"/>
      <c r="HGT39" s="361"/>
      <c r="HGU39" s="361"/>
      <c r="HGV39" s="361"/>
      <c r="HGW39" s="361"/>
      <c r="HGX39" s="361"/>
      <c r="HGY39" s="361"/>
      <c r="HGZ39" s="361"/>
      <c r="HHA39" s="361"/>
      <c r="HHB39" s="361"/>
      <c r="HHC39" s="361"/>
      <c r="HHD39" s="361"/>
      <c r="HHE39" s="361"/>
      <c r="HHF39" s="361"/>
      <c r="HHG39" s="361"/>
      <c r="HHH39" s="361"/>
      <c r="HHI39" s="361"/>
      <c r="HHJ39" s="361"/>
      <c r="HHK39" s="361"/>
      <c r="HHL39" s="361"/>
      <c r="HHM39" s="361"/>
      <c r="HHN39" s="361"/>
      <c r="HHO39" s="361"/>
      <c r="HHP39" s="361"/>
      <c r="HHQ39" s="361"/>
      <c r="HHR39" s="361"/>
      <c r="HHS39" s="361"/>
      <c r="HHT39" s="361"/>
      <c r="HHU39" s="361"/>
      <c r="HHV39" s="361"/>
      <c r="HHW39" s="361"/>
      <c r="HHX39" s="361"/>
      <c r="HHY39" s="361"/>
      <c r="HHZ39" s="361"/>
      <c r="HIA39" s="361"/>
      <c r="HIB39" s="361"/>
      <c r="HIC39" s="361"/>
      <c r="HID39" s="361"/>
      <c r="HIE39" s="361"/>
      <c r="HIF39" s="361"/>
      <c r="HIG39" s="361"/>
      <c r="HIH39" s="361"/>
      <c r="HII39" s="361"/>
      <c r="HIJ39" s="361"/>
      <c r="HIK39" s="361"/>
      <c r="HIL39" s="361"/>
      <c r="HIM39" s="361"/>
      <c r="HIN39" s="361"/>
      <c r="HIO39" s="361"/>
      <c r="HIP39" s="361"/>
      <c r="HIQ39" s="361"/>
      <c r="HIR39" s="361"/>
      <c r="HIS39" s="361"/>
      <c r="HIT39" s="361"/>
      <c r="HIU39" s="361"/>
      <c r="HIV39" s="361"/>
      <c r="HIW39" s="361"/>
      <c r="HIX39" s="361"/>
      <c r="HIY39" s="361"/>
      <c r="HIZ39" s="361"/>
      <c r="HJA39" s="361"/>
      <c r="HJB39" s="361"/>
      <c r="HJC39" s="361"/>
      <c r="HJD39" s="361"/>
      <c r="HJE39" s="361"/>
      <c r="HJF39" s="361"/>
      <c r="HJG39" s="361"/>
      <c r="HJH39" s="361"/>
      <c r="HJI39" s="361"/>
      <c r="HJJ39" s="361"/>
      <c r="HJK39" s="361"/>
      <c r="HJL39" s="361"/>
      <c r="HJM39" s="361"/>
      <c r="HJN39" s="361"/>
      <c r="HJO39" s="361"/>
      <c r="HJP39" s="361"/>
      <c r="HJQ39" s="361"/>
      <c r="HJR39" s="361"/>
      <c r="HJS39" s="361"/>
      <c r="HJT39" s="361"/>
      <c r="HJU39" s="361"/>
      <c r="HJV39" s="361"/>
      <c r="HJW39" s="361"/>
      <c r="HJX39" s="361"/>
      <c r="HJY39" s="361"/>
      <c r="HJZ39" s="361"/>
      <c r="HKA39" s="361"/>
      <c r="HKB39" s="361"/>
      <c r="HKC39" s="361"/>
      <c r="HKD39" s="361"/>
      <c r="HKE39" s="361"/>
      <c r="HKF39" s="361"/>
      <c r="HKG39" s="361"/>
      <c r="HKH39" s="361"/>
      <c r="HKI39" s="361"/>
      <c r="HKJ39" s="361"/>
      <c r="HKK39" s="361"/>
      <c r="HKL39" s="361"/>
      <c r="HKM39" s="361"/>
      <c r="HKN39" s="361"/>
      <c r="HKO39" s="361"/>
      <c r="HKP39" s="361"/>
      <c r="HKQ39" s="361"/>
      <c r="HKR39" s="361"/>
      <c r="HKS39" s="361"/>
      <c r="HKT39" s="361"/>
      <c r="HKU39" s="361"/>
      <c r="HKV39" s="361"/>
      <c r="HKW39" s="361"/>
      <c r="HKX39" s="361"/>
      <c r="HKY39" s="361"/>
      <c r="HKZ39" s="361"/>
      <c r="HLA39" s="361"/>
      <c r="HLB39" s="361"/>
      <c r="HLC39" s="361"/>
      <c r="HLD39" s="361"/>
      <c r="HLE39" s="361"/>
      <c r="HLF39" s="361"/>
      <c r="HLG39" s="361"/>
      <c r="HLH39" s="361"/>
      <c r="HLI39" s="361"/>
      <c r="HLJ39" s="361"/>
      <c r="HLK39" s="361"/>
      <c r="HLL39" s="361"/>
      <c r="HLM39" s="361"/>
      <c r="HLN39" s="361"/>
      <c r="HLO39" s="361"/>
      <c r="HLP39" s="361"/>
      <c r="HLQ39" s="361"/>
      <c r="HLR39" s="361"/>
      <c r="HLS39" s="361"/>
      <c r="HLT39" s="361"/>
      <c r="HLU39" s="361"/>
      <c r="HLV39" s="361"/>
      <c r="HLW39" s="361"/>
      <c r="HLX39" s="361"/>
      <c r="HLY39" s="361"/>
      <c r="HLZ39" s="361"/>
      <c r="HMA39" s="361"/>
      <c r="HMB39" s="361"/>
      <c r="HMC39" s="361"/>
      <c r="HMD39" s="361"/>
      <c r="HME39" s="361"/>
      <c r="HMF39" s="361"/>
      <c r="HMG39" s="361"/>
      <c r="HMH39" s="361"/>
      <c r="HMI39" s="361"/>
      <c r="HMJ39" s="361"/>
      <c r="HMK39" s="361"/>
      <c r="HML39" s="361"/>
      <c r="HMM39" s="361"/>
      <c r="HMN39" s="361"/>
      <c r="HMO39" s="361"/>
      <c r="HMP39" s="361"/>
      <c r="HMQ39" s="361"/>
      <c r="HMR39" s="361"/>
      <c r="HMS39" s="361"/>
      <c r="HMT39" s="361"/>
      <c r="HMU39" s="361"/>
      <c r="HMV39" s="361"/>
      <c r="HMW39" s="361"/>
      <c r="HMX39" s="361"/>
      <c r="HMY39" s="361"/>
      <c r="HMZ39" s="361"/>
      <c r="HNA39" s="361"/>
      <c r="HNB39" s="361"/>
      <c r="HNC39" s="361"/>
      <c r="HND39" s="361"/>
      <c r="HNE39" s="361"/>
      <c r="HNF39" s="361"/>
      <c r="HNG39" s="361"/>
      <c r="HNH39" s="361"/>
      <c r="HNI39" s="361"/>
      <c r="HNJ39" s="361"/>
      <c r="HNK39" s="361"/>
      <c r="HNL39" s="361"/>
      <c r="HNM39" s="361"/>
      <c r="HNN39" s="361"/>
      <c r="HNO39" s="361"/>
      <c r="HNP39" s="361"/>
      <c r="HNQ39" s="361"/>
      <c r="HNR39" s="361"/>
      <c r="HNS39" s="361"/>
      <c r="HNT39" s="361"/>
      <c r="HNU39" s="361"/>
      <c r="HNV39" s="361"/>
      <c r="HNW39" s="361"/>
      <c r="HNX39" s="361"/>
      <c r="HNY39" s="361"/>
      <c r="HNZ39" s="361"/>
      <c r="HOA39" s="361"/>
      <c r="HOB39" s="361"/>
      <c r="HOC39" s="361"/>
      <c r="HOD39" s="361"/>
      <c r="HOE39" s="361"/>
      <c r="HOF39" s="361"/>
      <c r="HOG39" s="361"/>
      <c r="HOH39" s="361"/>
      <c r="HOI39" s="361"/>
      <c r="HOJ39" s="361"/>
      <c r="HOK39" s="361"/>
      <c r="HOL39" s="361"/>
      <c r="HOM39" s="361"/>
      <c r="HON39" s="361"/>
      <c r="HOO39" s="361"/>
      <c r="HOP39" s="361"/>
      <c r="HOQ39" s="361"/>
      <c r="HOR39" s="361"/>
      <c r="HOS39" s="361"/>
      <c r="HOT39" s="361"/>
      <c r="HOU39" s="361"/>
      <c r="HOV39" s="361"/>
      <c r="HOW39" s="361"/>
      <c r="HOX39" s="361"/>
      <c r="HOY39" s="361"/>
      <c r="HOZ39" s="361"/>
      <c r="HPA39" s="361"/>
      <c r="HPB39" s="361"/>
      <c r="HPC39" s="361"/>
      <c r="HPD39" s="361"/>
      <c r="HPE39" s="361"/>
      <c r="HPF39" s="361"/>
      <c r="HPG39" s="361"/>
      <c r="HPH39" s="361"/>
      <c r="HPI39" s="361"/>
      <c r="HPJ39" s="361"/>
      <c r="HPK39" s="361"/>
      <c r="HPL39" s="361"/>
      <c r="HPM39" s="361"/>
      <c r="HPN39" s="361"/>
      <c r="HPO39" s="361"/>
      <c r="HPP39" s="361"/>
      <c r="HPQ39" s="361"/>
      <c r="HPR39" s="361"/>
      <c r="HPS39" s="361"/>
      <c r="HPT39" s="361"/>
      <c r="HPU39" s="361"/>
      <c r="HPV39" s="361"/>
      <c r="HPW39" s="361"/>
      <c r="HPX39" s="361"/>
      <c r="HPY39" s="361"/>
      <c r="HPZ39" s="361"/>
      <c r="HQA39" s="361"/>
      <c r="HQB39" s="361"/>
      <c r="HQC39" s="361"/>
      <c r="HQD39" s="361"/>
      <c r="HQE39" s="361"/>
      <c r="HQF39" s="361"/>
      <c r="HQG39" s="361"/>
      <c r="HQH39" s="361"/>
      <c r="HQI39" s="361"/>
      <c r="HQJ39" s="361"/>
      <c r="HQK39" s="361"/>
      <c r="HQL39" s="361"/>
      <c r="HQM39" s="361"/>
      <c r="HQN39" s="361"/>
      <c r="HQO39" s="361"/>
      <c r="HQP39" s="361"/>
      <c r="HQQ39" s="361"/>
      <c r="HQR39" s="361"/>
      <c r="HQS39" s="361"/>
      <c r="HQT39" s="361"/>
      <c r="HQU39" s="361"/>
      <c r="HQV39" s="361"/>
      <c r="HQW39" s="361"/>
      <c r="HQX39" s="361"/>
      <c r="HQY39" s="361"/>
      <c r="HQZ39" s="361"/>
      <c r="HRA39" s="361"/>
      <c r="HRB39" s="361"/>
      <c r="HRC39" s="361"/>
      <c r="HRD39" s="361"/>
      <c r="HRE39" s="361"/>
      <c r="HRF39" s="361"/>
      <c r="HRG39" s="361"/>
      <c r="HRH39" s="361"/>
      <c r="HRI39" s="361"/>
      <c r="HRJ39" s="361"/>
      <c r="HRK39" s="361"/>
      <c r="HRL39" s="361"/>
      <c r="HRM39" s="361"/>
      <c r="HRN39" s="361"/>
      <c r="HRO39" s="361"/>
      <c r="HRP39" s="361"/>
      <c r="HRQ39" s="361"/>
      <c r="HRR39" s="361"/>
      <c r="HRS39" s="361"/>
      <c r="HRT39" s="361"/>
      <c r="HRU39" s="361"/>
      <c r="HRV39" s="361"/>
      <c r="HRW39" s="361"/>
      <c r="HRX39" s="361"/>
      <c r="HRY39" s="361"/>
      <c r="HRZ39" s="361"/>
      <c r="HSA39" s="361"/>
      <c r="HSB39" s="361"/>
      <c r="HSC39" s="361"/>
      <c r="HSD39" s="361"/>
      <c r="HSE39" s="361"/>
      <c r="HSF39" s="361"/>
      <c r="HSG39" s="361"/>
      <c r="HSH39" s="361"/>
      <c r="HSI39" s="361"/>
      <c r="HSJ39" s="361"/>
      <c r="HSK39" s="361"/>
      <c r="HSL39" s="361"/>
      <c r="HSM39" s="361"/>
      <c r="HSN39" s="361"/>
      <c r="HSO39" s="361"/>
      <c r="HSP39" s="361"/>
      <c r="HSQ39" s="361"/>
      <c r="HSR39" s="361"/>
      <c r="HSS39" s="361"/>
      <c r="HST39" s="361"/>
      <c r="HSU39" s="361"/>
      <c r="HSV39" s="361"/>
      <c r="HSW39" s="361"/>
      <c r="HSX39" s="361"/>
      <c r="HSY39" s="361"/>
      <c r="HSZ39" s="361"/>
      <c r="HTA39" s="361"/>
      <c r="HTB39" s="361"/>
      <c r="HTC39" s="361"/>
      <c r="HTD39" s="361"/>
      <c r="HTE39" s="361"/>
      <c r="HTF39" s="361"/>
      <c r="HTG39" s="361"/>
      <c r="HTH39" s="361"/>
      <c r="HTI39" s="361"/>
      <c r="HTJ39" s="361"/>
      <c r="HTK39" s="361"/>
      <c r="HTL39" s="361"/>
      <c r="HTM39" s="361"/>
      <c r="HTN39" s="361"/>
      <c r="HTO39" s="361"/>
      <c r="HTP39" s="361"/>
      <c r="HTQ39" s="361"/>
      <c r="HTR39" s="361"/>
      <c r="HTS39" s="361"/>
      <c r="HTT39" s="361"/>
      <c r="HTU39" s="361"/>
      <c r="HTV39" s="361"/>
      <c r="HTW39" s="361"/>
      <c r="HTX39" s="361"/>
      <c r="HTY39" s="361"/>
      <c r="HTZ39" s="361"/>
      <c r="HUA39" s="361"/>
      <c r="HUB39" s="361"/>
      <c r="HUC39" s="361"/>
      <c r="HUD39" s="361"/>
      <c r="HUE39" s="361"/>
      <c r="HUF39" s="361"/>
      <c r="HUG39" s="361"/>
      <c r="HUH39" s="361"/>
      <c r="HUI39" s="361"/>
      <c r="HUJ39" s="361"/>
      <c r="HUK39" s="361"/>
      <c r="HUL39" s="361"/>
      <c r="HUM39" s="361"/>
      <c r="HUN39" s="361"/>
      <c r="HUO39" s="361"/>
      <c r="HUP39" s="361"/>
      <c r="HUQ39" s="361"/>
      <c r="HUR39" s="361"/>
      <c r="HUS39" s="361"/>
      <c r="HUT39" s="361"/>
      <c r="HUU39" s="361"/>
      <c r="HUV39" s="361"/>
      <c r="HUW39" s="361"/>
      <c r="HUX39" s="361"/>
      <c r="HUY39" s="361"/>
      <c r="HUZ39" s="361"/>
      <c r="HVA39" s="361"/>
      <c r="HVB39" s="361"/>
      <c r="HVC39" s="361"/>
      <c r="HVD39" s="361"/>
      <c r="HVE39" s="361"/>
      <c r="HVF39" s="361"/>
      <c r="HVG39" s="361"/>
      <c r="HVH39" s="361"/>
      <c r="HVI39" s="361"/>
      <c r="HVJ39" s="361"/>
      <c r="HVK39" s="361"/>
      <c r="HVL39" s="361"/>
      <c r="HVM39" s="361"/>
      <c r="HVN39" s="361"/>
      <c r="HVO39" s="361"/>
      <c r="HVP39" s="361"/>
      <c r="HVQ39" s="361"/>
      <c r="HVR39" s="361"/>
      <c r="HVS39" s="361"/>
      <c r="HVT39" s="361"/>
      <c r="HVU39" s="361"/>
      <c r="HVV39" s="361"/>
      <c r="HVW39" s="361"/>
      <c r="HVX39" s="361"/>
      <c r="HVY39" s="361"/>
      <c r="HVZ39" s="361"/>
      <c r="HWA39" s="361"/>
      <c r="HWB39" s="361"/>
      <c r="HWC39" s="361"/>
      <c r="HWD39" s="361"/>
      <c r="HWE39" s="361"/>
      <c r="HWF39" s="361"/>
      <c r="HWG39" s="361"/>
      <c r="HWH39" s="361"/>
      <c r="HWI39" s="361"/>
      <c r="HWJ39" s="361"/>
      <c r="HWK39" s="361"/>
      <c r="HWL39" s="361"/>
      <c r="HWM39" s="361"/>
      <c r="HWN39" s="361"/>
      <c r="HWO39" s="361"/>
      <c r="HWP39" s="361"/>
      <c r="HWQ39" s="361"/>
      <c r="HWR39" s="361"/>
      <c r="HWS39" s="361"/>
      <c r="HWT39" s="361"/>
      <c r="HWU39" s="361"/>
      <c r="HWV39" s="361"/>
      <c r="HWW39" s="361"/>
      <c r="HWX39" s="361"/>
      <c r="HWY39" s="361"/>
      <c r="HWZ39" s="361"/>
      <c r="HXA39" s="361"/>
      <c r="HXB39" s="361"/>
      <c r="HXC39" s="361"/>
      <c r="HXD39" s="361"/>
      <c r="HXE39" s="361"/>
      <c r="HXF39" s="361"/>
      <c r="HXG39" s="361"/>
      <c r="HXH39" s="361"/>
      <c r="HXI39" s="361"/>
      <c r="HXJ39" s="361"/>
      <c r="HXK39" s="361"/>
      <c r="HXL39" s="361"/>
      <c r="HXM39" s="361"/>
      <c r="HXN39" s="361"/>
      <c r="HXO39" s="361"/>
      <c r="HXP39" s="361"/>
      <c r="HXQ39" s="361"/>
      <c r="HXR39" s="361"/>
      <c r="HXS39" s="361"/>
      <c r="HXT39" s="361"/>
      <c r="HXU39" s="361"/>
      <c r="HXV39" s="361"/>
      <c r="HXW39" s="361"/>
      <c r="HXX39" s="361"/>
      <c r="HXY39" s="361"/>
      <c r="HXZ39" s="361"/>
      <c r="HYA39" s="361"/>
      <c r="HYB39" s="361"/>
      <c r="HYC39" s="361"/>
      <c r="HYD39" s="361"/>
      <c r="HYE39" s="361"/>
      <c r="HYF39" s="361"/>
      <c r="HYG39" s="361"/>
      <c r="HYH39" s="361"/>
      <c r="HYI39" s="361"/>
      <c r="HYJ39" s="361"/>
      <c r="HYK39" s="361"/>
      <c r="HYL39" s="361"/>
      <c r="HYM39" s="361"/>
      <c r="HYN39" s="361"/>
      <c r="HYO39" s="361"/>
      <c r="HYP39" s="361"/>
      <c r="HYQ39" s="361"/>
      <c r="HYR39" s="361"/>
      <c r="HYS39" s="361"/>
      <c r="HYT39" s="361"/>
      <c r="HYU39" s="361"/>
      <c r="HYV39" s="361"/>
      <c r="HYW39" s="361"/>
      <c r="HYX39" s="361"/>
      <c r="HYY39" s="361"/>
      <c r="HYZ39" s="361"/>
      <c r="HZA39" s="361"/>
      <c r="HZB39" s="361"/>
      <c r="HZC39" s="361"/>
      <c r="HZD39" s="361"/>
      <c r="HZE39" s="361"/>
      <c r="HZF39" s="361"/>
      <c r="HZG39" s="361"/>
      <c r="HZH39" s="361"/>
      <c r="HZI39" s="361"/>
      <c r="HZJ39" s="361"/>
      <c r="HZK39" s="361"/>
      <c r="HZL39" s="361"/>
      <c r="HZM39" s="361"/>
      <c r="HZN39" s="361"/>
      <c r="HZO39" s="361"/>
      <c r="HZP39" s="361"/>
      <c r="HZQ39" s="361"/>
      <c r="HZR39" s="361"/>
      <c r="HZS39" s="361"/>
      <c r="HZT39" s="361"/>
      <c r="HZU39" s="361"/>
      <c r="HZV39" s="361"/>
      <c r="HZW39" s="361"/>
      <c r="HZX39" s="361"/>
      <c r="HZY39" s="361"/>
      <c r="HZZ39" s="361"/>
      <c r="IAA39" s="361"/>
      <c r="IAB39" s="361"/>
      <c r="IAC39" s="361"/>
      <c r="IAD39" s="361"/>
      <c r="IAE39" s="361"/>
      <c r="IAF39" s="361"/>
      <c r="IAG39" s="361"/>
      <c r="IAH39" s="361"/>
      <c r="IAI39" s="361"/>
      <c r="IAJ39" s="361"/>
      <c r="IAK39" s="361"/>
      <c r="IAL39" s="361"/>
      <c r="IAM39" s="361"/>
      <c r="IAN39" s="361"/>
      <c r="IAO39" s="361"/>
      <c r="IAP39" s="361"/>
      <c r="IAQ39" s="361"/>
      <c r="IAR39" s="361"/>
      <c r="IAS39" s="361"/>
      <c r="IAT39" s="361"/>
      <c r="IAU39" s="361"/>
      <c r="IAV39" s="361"/>
      <c r="IAW39" s="361"/>
      <c r="IAX39" s="361"/>
      <c r="IAY39" s="361"/>
      <c r="IAZ39" s="361"/>
      <c r="IBA39" s="361"/>
      <c r="IBB39" s="361"/>
      <c r="IBC39" s="361"/>
      <c r="IBD39" s="361"/>
      <c r="IBE39" s="361"/>
      <c r="IBF39" s="361"/>
      <c r="IBG39" s="361"/>
      <c r="IBH39" s="361"/>
      <c r="IBI39" s="361"/>
      <c r="IBJ39" s="361"/>
      <c r="IBK39" s="361"/>
      <c r="IBL39" s="361"/>
      <c r="IBM39" s="361"/>
      <c r="IBN39" s="361"/>
      <c r="IBO39" s="361"/>
      <c r="IBP39" s="361"/>
      <c r="IBQ39" s="361"/>
      <c r="IBR39" s="361"/>
      <c r="IBS39" s="361"/>
      <c r="IBT39" s="361"/>
      <c r="IBU39" s="361"/>
      <c r="IBV39" s="361"/>
      <c r="IBW39" s="361"/>
      <c r="IBX39" s="361"/>
      <c r="IBY39" s="361"/>
      <c r="IBZ39" s="361"/>
      <c r="ICA39" s="361"/>
      <c r="ICB39" s="361"/>
      <c r="ICC39" s="361"/>
      <c r="ICD39" s="361"/>
      <c r="ICE39" s="361"/>
      <c r="ICF39" s="361"/>
      <c r="ICG39" s="361"/>
      <c r="ICH39" s="361"/>
      <c r="ICI39" s="361"/>
      <c r="ICJ39" s="361"/>
      <c r="ICK39" s="361"/>
      <c r="ICL39" s="361"/>
      <c r="ICM39" s="361"/>
      <c r="ICN39" s="361"/>
      <c r="ICO39" s="361"/>
      <c r="ICP39" s="361"/>
      <c r="ICQ39" s="361"/>
      <c r="ICR39" s="361"/>
      <c r="ICS39" s="361"/>
      <c r="ICT39" s="361"/>
      <c r="ICU39" s="361"/>
      <c r="ICV39" s="361"/>
      <c r="ICW39" s="361"/>
      <c r="ICX39" s="361"/>
      <c r="ICY39" s="361"/>
      <c r="ICZ39" s="361"/>
      <c r="IDA39" s="361"/>
      <c r="IDB39" s="361"/>
      <c r="IDC39" s="361"/>
      <c r="IDD39" s="361"/>
      <c r="IDE39" s="361"/>
      <c r="IDF39" s="361"/>
      <c r="IDG39" s="361"/>
      <c r="IDH39" s="361"/>
      <c r="IDI39" s="361"/>
      <c r="IDJ39" s="361"/>
      <c r="IDK39" s="361"/>
      <c r="IDL39" s="361"/>
      <c r="IDM39" s="361"/>
      <c r="IDN39" s="361"/>
      <c r="IDO39" s="361"/>
      <c r="IDP39" s="361"/>
      <c r="IDQ39" s="361"/>
      <c r="IDR39" s="361"/>
      <c r="IDS39" s="361"/>
      <c r="IDT39" s="361"/>
      <c r="IDU39" s="361"/>
      <c r="IDV39" s="361"/>
      <c r="IDW39" s="361"/>
      <c r="IDX39" s="361"/>
      <c r="IDY39" s="361"/>
      <c r="IDZ39" s="361"/>
      <c r="IEA39" s="361"/>
      <c r="IEB39" s="361"/>
      <c r="IEC39" s="361"/>
      <c r="IED39" s="361"/>
      <c r="IEE39" s="361"/>
      <c r="IEF39" s="361"/>
      <c r="IEG39" s="361"/>
      <c r="IEH39" s="361"/>
      <c r="IEI39" s="361"/>
      <c r="IEJ39" s="361"/>
      <c r="IEK39" s="361"/>
      <c r="IEL39" s="361"/>
      <c r="IEM39" s="361"/>
      <c r="IEN39" s="361"/>
      <c r="IEO39" s="361"/>
      <c r="IEP39" s="361"/>
      <c r="IEQ39" s="361"/>
      <c r="IER39" s="361"/>
      <c r="IES39" s="361"/>
      <c r="IET39" s="361"/>
      <c r="IEU39" s="361"/>
      <c r="IEV39" s="361"/>
      <c r="IEW39" s="361"/>
      <c r="IEX39" s="361"/>
      <c r="IEY39" s="361"/>
      <c r="IEZ39" s="361"/>
      <c r="IFA39" s="361"/>
      <c r="IFB39" s="361"/>
      <c r="IFC39" s="361"/>
      <c r="IFD39" s="361"/>
      <c r="IFE39" s="361"/>
      <c r="IFF39" s="361"/>
      <c r="IFG39" s="361"/>
      <c r="IFH39" s="361"/>
      <c r="IFI39" s="361"/>
      <c r="IFJ39" s="361"/>
      <c r="IFK39" s="361"/>
      <c r="IFL39" s="361"/>
      <c r="IFM39" s="361"/>
      <c r="IFN39" s="361"/>
      <c r="IFO39" s="361"/>
      <c r="IFP39" s="361"/>
      <c r="IFQ39" s="361"/>
      <c r="IFR39" s="361"/>
      <c r="IFS39" s="361"/>
      <c r="IFT39" s="361"/>
      <c r="IFU39" s="361"/>
      <c r="IFV39" s="361"/>
      <c r="IFW39" s="361"/>
      <c r="IFX39" s="361"/>
      <c r="IFY39" s="361"/>
      <c r="IFZ39" s="361"/>
      <c r="IGA39" s="361"/>
      <c r="IGB39" s="361"/>
      <c r="IGC39" s="361"/>
      <c r="IGD39" s="361"/>
      <c r="IGE39" s="361"/>
      <c r="IGF39" s="361"/>
      <c r="IGG39" s="361"/>
      <c r="IGH39" s="361"/>
      <c r="IGI39" s="361"/>
      <c r="IGJ39" s="361"/>
      <c r="IGK39" s="361"/>
      <c r="IGL39" s="361"/>
      <c r="IGM39" s="361"/>
      <c r="IGN39" s="361"/>
      <c r="IGO39" s="361"/>
      <c r="IGP39" s="361"/>
      <c r="IGQ39" s="361"/>
      <c r="IGR39" s="361"/>
      <c r="IGS39" s="361"/>
      <c r="IGT39" s="361"/>
      <c r="IGU39" s="361"/>
      <c r="IGV39" s="361"/>
      <c r="IGW39" s="361"/>
      <c r="IGX39" s="361"/>
      <c r="IGY39" s="361"/>
      <c r="IGZ39" s="361"/>
      <c r="IHA39" s="361"/>
      <c r="IHB39" s="361"/>
      <c r="IHC39" s="361"/>
      <c r="IHD39" s="361"/>
      <c r="IHE39" s="361"/>
      <c r="IHF39" s="361"/>
      <c r="IHG39" s="361"/>
      <c r="IHH39" s="361"/>
      <c r="IHI39" s="361"/>
      <c r="IHJ39" s="361"/>
      <c r="IHK39" s="361"/>
      <c r="IHL39" s="361"/>
      <c r="IHM39" s="361"/>
      <c r="IHN39" s="361"/>
      <c r="IHO39" s="361"/>
      <c r="IHP39" s="361"/>
      <c r="IHQ39" s="361"/>
      <c r="IHR39" s="361"/>
      <c r="IHS39" s="361"/>
      <c r="IHT39" s="361"/>
      <c r="IHU39" s="361"/>
      <c r="IHV39" s="361"/>
      <c r="IHW39" s="361"/>
      <c r="IHX39" s="361"/>
      <c r="IHY39" s="361"/>
      <c r="IHZ39" s="361"/>
      <c r="IIA39" s="361"/>
      <c r="IIB39" s="361"/>
      <c r="IIC39" s="361"/>
      <c r="IID39" s="361"/>
      <c r="IIE39" s="361"/>
      <c r="IIF39" s="361"/>
      <c r="IIG39" s="361"/>
      <c r="IIH39" s="361"/>
      <c r="III39" s="361"/>
      <c r="IIJ39" s="361"/>
      <c r="IIK39" s="361"/>
      <c r="IIL39" s="361"/>
      <c r="IIM39" s="361"/>
      <c r="IIN39" s="361"/>
      <c r="IIO39" s="361"/>
      <c r="IIP39" s="361"/>
      <c r="IIQ39" s="361"/>
      <c r="IIR39" s="361"/>
      <c r="IIS39" s="361"/>
      <c r="IIT39" s="361"/>
      <c r="IIU39" s="361"/>
      <c r="IIV39" s="361"/>
      <c r="IIW39" s="361"/>
      <c r="IIX39" s="361"/>
      <c r="IIY39" s="361"/>
      <c r="IIZ39" s="361"/>
      <c r="IJA39" s="361"/>
      <c r="IJB39" s="361"/>
      <c r="IJC39" s="361"/>
      <c r="IJD39" s="361"/>
      <c r="IJE39" s="361"/>
      <c r="IJF39" s="361"/>
      <c r="IJG39" s="361"/>
      <c r="IJH39" s="361"/>
      <c r="IJI39" s="361"/>
      <c r="IJJ39" s="361"/>
      <c r="IJK39" s="361"/>
      <c r="IJL39" s="361"/>
      <c r="IJM39" s="361"/>
      <c r="IJN39" s="361"/>
      <c r="IJO39" s="361"/>
      <c r="IJP39" s="361"/>
      <c r="IJQ39" s="361"/>
      <c r="IJR39" s="361"/>
      <c r="IJS39" s="361"/>
      <c r="IJT39" s="361"/>
      <c r="IJU39" s="361"/>
      <c r="IJV39" s="361"/>
      <c r="IJW39" s="361"/>
      <c r="IJX39" s="361"/>
      <c r="IJY39" s="361"/>
      <c r="IJZ39" s="361"/>
      <c r="IKA39" s="361"/>
      <c r="IKB39" s="361"/>
      <c r="IKC39" s="361"/>
      <c r="IKD39" s="361"/>
      <c r="IKE39" s="361"/>
      <c r="IKF39" s="361"/>
      <c r="IKG39" s="361"/>
      <c r="IKH39" s="361"/>
      <c r="IKI39" s="361"/>
      <c r="IKJ39" s="361"/>
      <c r="IKK39" s="361"/>
      <c r="IKL39" s="361"/>
      <c r="IKM39" s="361"/>
      <c r="IKN39" s="361"/>
      <c r="IKO39" s="361"/>
      <c r="IKP39" s="361"/>
      <c r="IKQ39" s="361"/>
      <c r="IKR39" s="361"/>
      <c r="IKS39" s="361"/>
      <c r="IKT39" s="361"/>
      <c r="IKU39" s="361"/>
      <c r="IKV39" s="361"/>
      <c r="IKW39" s="361"/>
      <c r="IKX39" s="361"/>
      <c r="IKY39" s="361"/>
      <c r="IKZ39" s="361"/>
      <c r="ILA39" s="361"/>
      <c r="ILB39" s="361"/>
      <c r="ILC39" s="361"/>
      <c r="ILD39" s="361"/>
      <c r="ILE39" s="361"/>
      <c r="ILF39" s="361"/>
      <c r="ILG39" s="361"/>
      <c r="ILH39" s="361"/>
      <c r="ILI39" s="361"/>
      <c r="ILJ39" s="361"/>
      <c r="ILK39" s="361"/>
      <c r="ILL39" s="361"/>
      <c r="ILM39" s="361"/>
      <c r="ILN39" s="361"/>
      <c r="ILO39" s="361"/>
      <c r="ILP39" s="361"/>
      <c r="ILQ39" s="361"/>
      <c r="ILR39" s="361"/>
      <c r="ILS39" s="361"/>
      <c r="ILT39" s="361"/>
      <c r="ILU39" s="361"/>
      <c r="ILV39" s="361"/>
      <c r="ILW39" s="361"/>
      <c r="ILX39" s="361"/>
      <c r="ILY39" s="361"/>
      <c r="ILZ39" s="361"/>
      <c r="IMA39" s="361"/>
      <c r="IMB39" s="361"/>
      <c r="IMC39" s="361"/>
      <c r="IMD39" s="361"/>
      <c r="IME39" s="361"/>
      <c r="IMF39" s="361"/>
      <c r="IMG39" s="361"/>
      <c r="IMH39" s="361"/>
      <c r="IMI39" s="361"/>
      <c r="IMJ39" s="361"/>
      <c r="IMK39" s="361"/>
      <c r="IML39" s="361"/>
      <c r="IMM39" s="361"/>
      <c r="IMN39" s="361"/>
      <c r="IMO39" s="361"/>
      <c r="IMP39" s="361"/>
      <c r="IMQ39" s="361"/>
      <c r="IMR39" s="361"/>
      <c r="IMS39" s="361"/>
      <c r="IMT39" s="361"/>
      <c r="IMU39" s="361"/>
      <c r="IMV39" s="361"/>
      <c r="IMW39" s="361"/>
      <c r="IMX39" s="361"/>
      <c r="IMY39" s="361"/>
      <c r="IMZ39" s="361"/>
      <c r="INA39" s="361"/>
      <c r="INB39" s="361"/>
      <c r="INC39" s="361"/>
      <c r="IND39" s="361"/>
      <c r="INE39" s="361"/>
      <c r="INF39" s="361"/>
      <c r="ING39" s="361"/>
      <c r="INH39" s="361"/>
      <c r="INI39" s="361"/>
      <c r="INJ39" s="361"/>
      <c r="INK39" s="361"/>
      <c r="INL39" s="361"/>
      <c r="INM39" s="361"/>
      <c r="INN39" s="361"/>
      <c r="INO39" s="361"/>
      <c r="INP39" s="361"/>
      <c r="INQ39" s="361"/>
      <c r="INR39" s="361"/>
      <c r="INS39" s="361"/>
      <c r="INT39" s="361"/>
      <c r="INU39" s="361"/>
      <c r="INV39" s="361"/>
      <c r="INW39" s="361"/>
      <c r="INX39" s="361"/>
      <c r="INY39" s="361"/>
      <c r="INZ39" s="361"/>
      <c r="IOA39" s="361"/>
      <c r="IOB39" s="361"/>
      <c r="IOC39" s="361"/>
      <c r="IOD39" s="361"/>
      <c r="IOE39" s="361"/>
      <c r="IOF39" s="361"/>
      <c r="IOG39" s="361"/>
      <c r="IOH39" s="361"/>
      <c r="IOI39" s="361"/>
      <c r="IOJ39" s="361"/>
      <c r="IOK39" s="361"/>
      <c r="IOL39" s="361"/>
      <c r="IOM39" s="361"/>
      <c r="ION39" s="361"/>
      <c r="IOO39" s="361"/>
      <c r="IOP39" s="361"/>
      <c r="IOQ39" s="361"/>
      <c r="IOR39" s="361"/>
      <c r="IOS39" s="361"/>
      <c r="IOT39" s="361"/>
      <c r="IOU39" s="361"/>
      <c r="IOV39" s="361"/>
      <c r="IOW39" s="361"/>
      <c r="IOX39" s="361"/>
      <c r="IOY39" s="361"/>
      <c r="IOZ39" s="361"/>
      <c r="IPA39" s="361"/>
      <c r="IPB39" s="361"/>
      <c r="IPC39" s="361"/>
      <c r="IPD39" s="361"/>
      <c r="IPE39" s="361"/>
      <c r="IPF39" s="361"/>
      <c r="IPG39" s="361"/>
      <c r="IPH39" s="361"/>
      <c r="IPI39" s="361"/>
      <c r="IPJ39" s="361"/>
      <c r="IPK39" s="361"/>
      <c r="IPL39" s="361"/>
      <c r="IPM39" s="361"/>
      <c r="IPN39" s="361"/>
      <c r="IPO39" s="361"/>
      <c r="IPP39" s="361"/>
      <c r="IPQ39" s="361"/>
      <c r="IPR39" s="361"/>
      <c r="IPS39" s="361"/>
      <c r="IPT39" s="361"/>
      <c r="IPU39" s="361"/>
      <c r="IPV39" s="361"/>
      <c r="IPW39" s="361"/>
      <c r="IPX39" s="361"/>
      <c r="IPY39" s="361"/>
      <c r="IPZ39" s="361"/>
      <c r="IQA39" s="361"/>
      <c r="IQB39" s="361"/>
      <c r="IQC39" s="361"/>
      <c r="IQD39" s="361"/>
      <c r="IQE39" s="361"/>
      <c r="IQF39" s="361"/>
      <c r="IQG39" s="361"/>
      <c r="IQH39" s="361"/>
      <c r="IQI39" s="361"/>
      <c r="IQJ39" s="361"/>
      <c r="IQK39" s="361"/>
      <c r="IQL39" s="361"/>
      <c r="IQM39" s="361"/>
      <c r="IQN39" s="361"/>
      <c r="IQO39" s="361"/>
      <c r="IQP39" s="361"/>
      <c r="IQQ39" s="361"/>
      <c r="IQR39" s="361"/>
      <c r="IQS39" s="361"/>
      <c r="IQT39" s="361"/>
      <c r="IQU39" s="361"/>
      <c r="IQV39" s="361"/>
      <c r="IQW39" s="361"/>
      <c r="IQX39" s="361"/>
      <c r="IQY39" s="361"/>
      <c r="IQZ39" s="361"/>
      <c r="IRA39" s="361"/>
      <c r="IRB39" s="361"/>
      <c r="IRC39" s="361"/>
      <c r="IRD39" s="361"/>
      <c r="IRE39" s="361"/>
      <c r="IRF39" s="361"/>
      <c r="IRG39" s="361"/>
      <c r="IRH39" s="361"/>
      <c r="IRI39" s="361"/>
      <c r="IRJ39" s="361"/>
      <c r="IRK39" s="361"/>
      <c r="IRL39" s="361"/>
      <c r="IRM39" s="361"/>
      <c r="IRN39" s="361"/>
      <c r="IRO39" s="361"/>
      <c r="IRP39" s="361"/>
      <c r="IRQ39" s="361"/>
      <c r="IRR39" s="361"/>
      <c r="IRS39" s="361"/>
      <c r="IRT39" s="361"/>
      <c r="IRU39" s="361"/>
      <c r="IRV39" s="361"/>
      <c r="IRW39" s="361"/>
      <c r="IRX39" s="361"/>
      <c r="IRY39" s="361"/>
      <c r="IRZ39" s="361"/>
      <c r="ISA39" s="361"/>
      <c r="ISB39" s="361"/>
      <c r="ISC39" s="361"/>
      <c r="ISD39" s="361"/>
      <c r="ISE39" s="361"/>
      <c r="ISF39" s="361"/>
      <c r="ISG39" s="361"/>
      <c r="ISH39" s="361"/>
      <c r="ISI39" s="361"/>
      <c r="ISJ39" s="361"/>
      <c r="ISK39" s="361"/>
      <c r="ISL39" s="361"/>
      <c r="ISM39" s="361"/>
      <c r="ISN39" s="361"/>
      <c r="ISO39" s="361"/>
      <c r="ISP39" s="361"/>
      <c r="ISQ39" s="361"/>
      <c r="ISR39" s="361"/>
      <c r="ISS39" s="361"/>
      <c r="IST39" s="361"/>
      <c r="ISU39" s="361"/>
      <c r="ISV39" s="361"/>
      <c r="ISW39" s="361"/>
      <c r="ISX39" s="361"/>
      <c r="ISY39" s="361"/>
      <c r="ISZ39" s="361"/>
      <c r="ITA39" s="361"/>
      <c r="ITB39" s="361"/>
      <c r="ITC39" s="361"/>
      <c r="ITD39" s="361"/>
      <c r="ITE39" s="361"/>
      <c r="ITF39" s="361"/>
      <c r="ITG39" s="361"/>
      <c r="ITH39" s="361"/>
      <c r="ITI39" s="361"/>
      <c r="ITJ39" s="361"/>
      <c r="ITK39" s="361"/>
      <c r="ITL39" s="361"/>
      <c r="ITM39" s="361"/>
      <c r="ITN39" s="361"/>
      <c r="ITO39" s="361"/>
      <c r="ITP39" s="361"/>
      <c r="ITQ39" s="361"/>
      <c r="ITR39" s="361"/>
      <c r="ITS39" s="361"/>
      <c r="ITT39" s="361"/>
      <c r="ITU39" s="361"/>
      <c r="ITV39" s="361"/>
      <c r="ITW39" s="361"/>
      <c r="ITX39" s="361"/>
      <c r="ITY39" s="361"/>
      <c r="ITZ39" s="361"/>
      <c r="IUA39" s="361"/>
      <c r="IUB39" s="361"/>
      <c r="IUC39" s="361"/>
      <c r="IUD39" s="361"/>
      <c r="IUE39" s="361"/>
      <c r="IUF39" s="361"/>
      <c r="IUG39" s="361"/>
      <c r="IUH39" s="361"/>
      <c r="IUI39" s="361"/>
      <c r="IUJ39" s="361"/>
      <c r="IUK39" s="361"/>
      <c r="IUL39" s="361"/>
      <c r="IUM39" s="361"/>
      <c r="IUN39" s="361"/>
      <c r="IUO39" s="361"/>
      <c r="IUP39" s="361"/>
      <c r="IUQ39" s="361"/>
      <c r="IUR39" s="361"/>
      <c r="IUS39" s="361"/>
      <c r="IUT39" s="361"/>
      <c r="IUU39" s="361"/>
      <c r="IUV39" s="361"/>
      <c r="IUW39" s="361"/>
      <c r="IUX39" s="361"/>
      <c r="IUY39" s="361"/>
      <c r="IUZ39" s="361"/>
      <c r="IVA39" s="361"/>
      <c r="IVB39" s="361"/>
      <c r="IVC39" s="361"/>
      <c r="IVD39" s="361"/>
      <c r="IVE39" s="361"/>
      <c r="IVF39" s="361"/>
      <c r="IVG39" s="361"/>
      <c r="IVH39" s="361"/>
      <c r="IVI39" s="361"/>
      <c r="IVJ39" s="361"/>
      <c r="IVK39" s="361"/>
      <c r="IVL39" s="361"/>
      <c r="IVM39" s="361"/>
      <c r="IVN39" s="361"/>
      <c r="IVO39" s="361"/>
      <c r="IVP39" s="361"/>
      <c r="IVQ39" s="361"/>
      <c r="IVR39" s="361"/>
      <c r="IVS39" s="361"/>
      <c r="IVT39" s="361"/>
      <c r="IVU39" s="361"/>
      <c r="IVV39" s="361"/>
      <c r="IVW39" s="361"/>
      <c r="IVX39" s="361"/>
      <c r="IVY39" s="361"/>
      <c r="IVZ39" s="361"/>
      <c r="IWA39" s="361"/>
      <c r="IWB39" s="361"/>
      <c r="IWC39" s="361"/>
      <c r="IWD39" s="361"/>
      <c r="IWE39" s="361"/>
      <c r="IWF39" s="361"/>
      <c r="IWG39" s="361"/>
      <c r="IWH39" s="361"/>
      <c r="IWI39" s="361"/>
      <c r="IWJ39" s="361"/>
      <c r="IWK39" s="361"/>
      <c r="IWL39" s="361"/>
      <c r="IWM39" s="361"/>
      <c r="IWN39" s="361"/>
      <c r="IWO39" s="361"/>
      <c r="IWP39" s="361"/>
      <c r="IWQ39" s="361"/>
      <c r="IWR39" s="361"/>
      <c r="IWS39" s="361"/>
      <c r="IWT39" s="361"/>
      <c r="IWU39" s="361"/>
      <c r="IWV39" s="361"/>
      <c r="IWW39" s="361"/>
      <c r="IWX39" s="361"/>
      <c r="IWY39" s="361"/>
      <c r="IWZ39" s="361"/>
      <c r="IXA39" s="361"/>
      <c r="IXB39" s="361"/>
      <c r="IXC39" s="361"/>
      <c r="IXD39" s="361"/>
      <c r="IXE39" s="361"/>
      <c r="IXF39" s="361"/>
      <c r="IXG39" s="361"/>
      <c r="IXH39" s="361"/>
      <c r="IXI39" s="361"/>
      <c r="IXJ39" s="361"/>
      <c r="IXK39" s="361"/>
      <c r="IXL39" s="361"/>
      <c r="IXM39" s="361"/>
      <c r="IXN39" s="361"/>
      <c r="IXO39" s="361"/>
      <c r="IXP39" s="361"/>
      <c r="IXQ39" s="361"/>
      <c r="IXR39" s="361"/>
      <c r="IXS39" s="361"/>
      <c r="IXT39" s="361"/>
      <c r="IXU39" s="361"/>
      <c r="IXV39" s="361"/>
      <c r="IXW39" s="361"/>
      <c r="IXX39" s="361"/>
      <c r="IXY39" s="361"/>
      <c r="IXZ39" s="361"/>
      <c r="IYA39" s="361"/>
      <c r="IYB39" s="361"/>
      <c r="IYC39" s="361"/>
      <c r="IYD39" s="361"/>
      <c r="IYE39" s="361"/>
      <c r="IYF39" s="361"/>
      <c r="IYG39" s="361"/>
      <c r="IYH39" s="361"/>
      <c r="IYI39" s="361"/>
      <c r="IYJ39" s="361"/>
      <c r="IYK39" s="361"/>
      <c r="IYL39" s="361"/>
      <c r="IYM39" s="361"/>
      <c r="IYN39" s="361"/>
      <c r="IYO39" s="361"/>
      <c r="IYP39" s="361"/>
      <c r="IYQ39" s="361"/>
      <c r="IYR39" s="361"/>
      <c r="IYS39" s="361"/>
      <c r="IYT39" s="361"/>
      <c r="IYU39" s="361"/>
      <c r="IYV39" s="361"/>
      <c r="IYW39" s="361"/>
      <c r="IYX39" s="361"/>
      <c r="IYY39" s="361"/>
      <c r="IYZ39" s="361"/>
      <c r="IZA39" s="361"/>
      <c r="IZB39" s="361"/>
      <c r="IZC39" s="361"/>
      <c r="IZD39" s="361"/>
      <c r="IZE39" s="361"/>
      <c r="IZF39" s="361"/>
      <c r="IZG39" s="361"/>
      <c r="IZH39" s="361"/>
      <c r="IZI39" s="361"/>
      <c r="IZJ39" s="361"/>
      <c r="IZK39" s="361"/>
      <c r="IZL39" s="361"/>
      <c r="IZM39" s="361"/>
      <c r="IZN39" s="361"/>
      <c r="IZO39" s="361"/>
      <c r="IZP39" s="361"/>
      <c r="IZQ39" s="361"/>
      <c r="IZR39" s="361"/>
      <c r="IZS39" s="361"/>
      <c r="IZT39" s="361"/>
      <c r="IZU39" s="361"/>
      <c r="IZV39" s="361"/>
      <c r="IZW39" s="361"/>
      <c r="IZX39" s="361"/>
      <c r="IZY39" s="361"/>
      <c r="IZZ39" s="361"/>
      <c r="JAA39" s="361"/>
      <c r="JAB39" s="361"/>
      <c r="JAC39" s="361"/>
      <c r="JAD39" s="361"/>
      <c r="JAE39" s="361"/>
      <c r="JAF39" s="361"/>
      <c r="JAG39" s="361"/>
      <c r="JAH39" s="361"/>
      <c r="JAI39" s="361"/>
      <c r="JAJ39" s="361"/>
      <c r="JAK39" s="361"/>
      <c r="JAL39" s="361"/>
      <c r="JAM39" s="361"/>
      <c r="JAN39" s="361"/>
      <c r="JAO39" s="361"/>
      <c r="JAP39" s="361"/>
      <c r="JAQ39" s="361"/>
      <c r="JAR39" s="361"/>
      <c r="JAS39" s="361"/>
      <c r="JAT39" s="361"/>
      <c r="JAU39" s="361"/>
      <c r="JAV39" s="361"/>
      <c r="JAW39" s="361"/>
      <c r="JAX39" s="361"/>
      <c r="JAY39" s="361"/>
      <c r="JAZ39" s="361"/>
      <c r="JBA39" s="361"/>
      <c r="JBB39" s="361"/>
      <c r="JBC39" s="361"/>
      <c r="JBD39" s="361"/>
      <c r="JBE39" s="361"/>
      <c r="JBF39" s="361"/>
      <c r="JBG39" s="361"/>
      <c r="JBH39" s="361"/>
      <c r="JBI39" s="361"/>
      <c r="JBJ39" s="361"/>
      <c r="JBK39" s="361"/>
      <c r="JBL39" s="361"/>
      <c r="JBM39" s="361"/>
      <c r="JBN39" s="361"/>
      <c r="JBO39" s="361"/>
      <c r="JBP39" s="361"/>
      <c r="JBQ39" s="361"/>
      <c r="JBR39" s="361"/>
      <c r="JBS39" s="361"/>
      <c r="JBT39" s="361"/>
      <c r="JBU39" s="361"/>
      <c r="JBV39" s="361"/>
      <c r="JBW39" s="361"/>
      <c r="JBX39" s="361"/>
      <c r="JBY39" s="361"/>
      <c r="JBZ39" s="361"/>
      <c r="JCA39" s="361"/>
      <c r="JCB39" s="361"/>
      <c r="JCC39" s="361"/>
      <c r="JCD39" s="361"/>
      <c r="JCE39" s="361"/>
      <c r="JCF39" s="361"/>
      <c r="JCG39" s="361"/>
      <c r="JCH39" s="361"/>
      <c r="JCI39" s="361"/>
      <c r="JCJ39" s="361"/>
      <c r="JCK39" s="361"/>
      <c r="JCL39" s="361"/>
      <c r="JCM39" s="361"/>
      <c r="JCN39" s="361"/>
      <c r="JCO39" s="361"/>
      <c r="JCP39" s="361"/>
      <c r="JCQ39" s="361"/>
      <c r="JCR39" s="361"/>
      <c r="JCS39" s="361"/>
      <c r="JCT39" s="361"/>
      <c r="JCU39" s="361"/>
      <c r="JCV39" s="361"/>
      <c r="JCW39" s="361"/>
      <c r="JCX39" s="361"/>
      <c r="JCY39" s="361"/>
      <c r="JCZ39" s="361"/>
      <c r="JDA39" s="361"/>
      <c r="JDB39" s="361"/>
      <c r="JDC39" s="361"/>
      <c r="JDD39" s="361"/>
      <c r="JDE39" s="361"/>
      <c r="JDF39" s="361"/>
      <c r="JDG39" s="361"/>
      <c r="JDH39" s="361"/>
      <c r="JDI39" s="361"/>
      <c r="JDJ39" s="361"/>
      <c r="JDK39" s="361"/>
      <c r="JDL39" s="361"/>
      <c r="JDM39" s="361"/>
      <c r="JDN39" s="361"/>
      <c r="JDO39" s="361"/>
      <c r="JDP39" s="361"/>
      <c r="JDQ39" s="361"/>
      <c r="JDR39" s="361"/>
      <c r="JDS39" s="361"/>
      <c r="JDT39" s="361"/>
      <c r="JDU39" s="361"/>
      <c r="JDV39" s="361"/>
      <c r="JDW39" s="361"/>
      <c r="JDX39" s="361"/>
      <c r="JDY39" s="361"/>
      <c r="JDZ39" s="361"/>
      <c r="JEA39" s="361"/>
      <c r="JEB39" s="361"/>
      <c r="JEC39" s="361"/>
      <c r="JED39" s="361"/>
      <c r="JEE39" s="361"/>
      <c r="JEF39" s="361"/>
      <c r="JEG39" s="361"/>
      <c r="JEH39" s="361"/>
      <c r="JEI39" s="361"/>
      <c r="JEJ39" s="361"/>
      <c r="JEK39" s="361"/>
      <c r="JEL39" s="361"/>
      <c r="JEM39" s="361"/>
      <c r="JEN39" s="361"/>
      <c r="JEO39" s="361"/>
      <c r="JEP39" s="361"/>
      <c r="JEQ39" s="361"/>
      <c r="JER39" s="361"/>
      <c r="JES39" s="361"/>
      <c r="JET39" s="361"/>
      <c r="JEU39" s="361"/>
      <c r="JEV39" s="361"/>
      <c r="JEW39" s="361"/>
      <c r="JEX39" s="361"/>
      <c r="JEY39" s="361"/>
      <c r="JEZ39" s="361"/>
      <c r="JFA39" s="361"/>
      <c r="JFB39" s="361"/>
      <c r="JFC39" s="361"/>
      <c r="JFD39" s="361"/>
      <c r="JFE39" s="361"/>
      <c r="JFF39" s="361"/>
      <c r="JFG39" s="361"/>
      <c r="JFH39" s="361"/>
      <c r="JFI39" s="361"/>
      <c r="JFJ39" s="361"/>
      <c r="JFK39" s="361"/>
      <c r="JFL39" s="361"/>
      <c r="JFM39" s="361"/>
      <c r="JFN39" s="361"/>
      <c r="JFO39" s="361"/>
      <c r="JFP39" s="361"/>
      <c r="JFQ39" s="361"/>
      <c r="JFR39" s="361"/>
      <c r="JFS39" s="361"/>
      <c r="JFT39" s="361"/>
      <c r="JFU39" s="361"/>
      <c r="JFV39" s="361"/>
      <c r="JFW39" s="361"/>
      <c r="JFX39" s="361"/>
      <c r="JFY39" s="361"/>
      <c r="JFZ39" s="361"/>
      <c r="JGA39" s="361"/>
      <c r="JGB39" s="361"/>
      <c r="JGC39" s="361"/>
      <c r="JGD39" s="361"/>
      <c r="JGE39" s="361"/>
      <c r="JGF39" s="361"/>
      <c r="JGG39" s="361"/>
      <c r="JGH39" s="361"/>
      <c r="JGI39" s="361"/>
      <c r="JGJ39" s="361"/>
      <c r="JGK39" s="361"/>
      <c r="JGL39" s="361"/>
      <c r="JGM39" s="361"/>
      <c r="JGN39" s="361"/>
      <c r="JGO39" s="361"/>
      <c r="JGP39" s="361"/>
      <c r="JGQ39" s="361"/>
      <c r="JGR39" s="361"/>
      <c r="JGS39" s="361"/>
      <c r="JGT39" s="361"/>
      <c r="JGU39" s="361"/>
      <c r="JGV39" s="361"/>
      <c r="JGW39" s="361"/>
      <c r="JGX39" s="361"/>
      <c r="JGY39" s="361"/>
      <c r="JGZ39" s="361"/>
      <c r="JHA39" s="361"/>
      <c r="JHB39" s="361"/>
      <c r="JHC39" s="361"/>
      <c r="JHD39" s="361"/>
      <c r="JHE39" s="361"/>
      <c r="JHF39" s="361"/>
      <c r="JHG39" s="361"/>
      <c r="JHH39" s="361"/>
      <c r="JHI39" s="361"/>
      <c r="JHJ39" s="361"/>
      <c r="JHK39" s="361"/>
      <c r="JHL39" s="361"/>
      <c r="JHM39" s="361"/>
      <c r="JHN39" s="361"/>
      <c r="JHO39" s="361"/>
      <c r="JHP39" s="361"/>
      <c r="JHQ39" s="361"/>
      <c r="JHR39" s="361"/>
      <c r="JHS39" s="361"/>
      <c r="JHT39" s="361"/>
      <c r="JHU39" s="361"/>
      <c r="JHV39" s="361"/>
      <c r="JHW39" s="361"/>
      <c r="JHX39" s="361"/>
      <c r="JHY39" s="361"/>
      <c r="JHZ39" s="361"/>
      <c r="JIA39" s="361"/>
      <c r="JIB39" s="361"/>
      <c r="JIC39" s="361"/>
      <c r="JID39" s="361"/>
      <c r="JIE39" s="361"/>
      <c r="JIF39" s="361"/>
      <c r="JIG39" s="361"/>
      <c r="JIH39" s="361"/>
      <c r="JII39" s="361"/>
      <c r="JIJ39" s="361"/>
      <c r="JIK39" s="361"/>
      <c r="JIL39" s="361"/>
      <c r="JIM39" s="361"/>
      <c r="JIN39" s="361"/>
      <c r="JIO39" s="361"/>
      <c r="JIP39" s="361"/>
      <c r="JIQ39" s="361"/>
      <c r="JIR39" s="361"/>
      <c r="JIS39" s="361"/>
      <c r="JIT39" s="361"/>
      <c r="JIU39" s="361"/>
      <c r="JIV39" s="361"/>
      <c r="JIW39" s="361"/>
      <c r="JIX39" s="361"/>
      <c r="JIY39" s="361"/>
      <c r="JIZ39" s="361"/>
      <c r="JJA39" s="361"/>
      <c r="JJB39" s="361"/>
      <c r="JJC39" s="361"/>
      <c r="JJD39" s="361"/>
      <c r="JJE39" s="361"/>
      <c r="JJF39" s="361"/>
      <c r="JJG39" s="361"/>
      <c r="JJH39" s="361"/>
      <c r="JJI39" s="361"/>
      <c r="JJJ39" s="361"/>
      <c r="JJK39" s="361"/>
      <c r="JJL39" s="361"/>
      <c r="JJM39" s="361"/>
      <c r="JJN39" s="361"/>
      <c r="JJO39" s="361"/>
      <c r="JJP39" s="361"/>
      <c r="JJQ39" s="361"/>
      <c r="JJR39" s="361"/>
      <c r="JJS39" s="361"/>
      <c r="JJT39" s="361"/>
      <c r="JJU39" s="361"/>
      <c r="JJV39" s="361"/>
      <c r="JJW39" s="361"/>
      <c r="JJX39" s="361"/>
      <c r="JJY39" s="361"/>
      <c r="JJZ39" s="361"/>
      <c r="JKA39" s="361"/>
      <c r="JKB39" s="361"/>
      <c r="JKC39" s="361"/>
      <c r="JKD39" s="361"/>
      <c r="JKE39" s="361"/>
      <c r="JKF39" s="361"/>
      <c r="JKG39" s="361"/>
      <c r="JKH39" s="361"/>
      <c r="JKI39" s="361"/>
      <c r="JKJ39" s="361"/>
      <c r="JKK39" s="361"/>
      <c r="JKL39" s="361"/>
      <c r="JKM39" s="361"/>
      <c r="JKN39" s="361"/>
      <c r="JKO39" s="361"/>
      <c r="JKP39" s="361"/>
      <c r="JKQ39" s="361"/>
      <c r="JKR39" s="361"/>
      <c r="JKS39" s="361"/>
      <c r="JKT39" s="361"/>
      <c r="JKU39" s="361"/>
      <c r="JKV39" s="361"/>
      <c r="JKW39" s="361"/>
      <c r="JKX39" s="361"/>
      <c r="JKY39" s="361"/>
      <c r="JKZ39" s="361"/>
      <c r="JLA39" s="361"/>
      <c r="JLB39" s="361"/>
      <c r="JLC39" s="361"/>
      <c r="JLD39" s="361"/>
      <c r="JLE39" s="361"/>
      <c r="JLF39" s="361"/>
      <c r="JLG39" s="361"/>
      <c r="JLH39" s="361"/>
      <c r="JLI39" s="361"/>
      <c r="JLJ39" s="361"/>
      <c r="JLK39" s="361"/>
      <c r="JLL39" s="361"/>
      <c r="JLM39" s="361"/>
      <c r="JLN39" s="361"/>
      <c r="JLO39" s="361"/>
      <c r="JLP39" s="361"/>
      <c r="JLQ39" s="361"/>
      <c r="JLR39" s="361"/>
      <c r="JLS39" s="361"/>
      <c r="JLT39" s="361"/>
      <c r="JLU39" s="361"/>
      <c r="JLV39" s="361"/>
      <c r="JLW39" s="361"/>
      <c r="JLX39" s="361"/>
      <c r="JLY39" s="361"/>
      <c r="JLZ39" s="361"/>
      <c r="JMA39" s="361"/>
      <c r="JMB39" s="361"/>
      <c r="JMC39" s="361"/>
      <c r="JMD39" s="361"/>
      <c r="JME39" s="361"/>
      <c r="JMF39" s="361"/>
      <c r="JMG39" s="361"/>
      <c r="JMH39" s="361"/>
      <c r="JMI39" s="361"/>
      <c r="JMJ39" s="361"/>
      <c r="JMK39" s="361"/>
      <c r="JML39" s="361"/>
      <c r="JMM39" s="361"/>
      <c r="JMN39" s="361"/>
      <c r="JMO39" s="361"/>
      <c r="JMP39" s="361"/>
      <c r="JMQ39" s="361"/>
      <c r="JMR39" s="361"/>
      <c r="JMS39" s="361"/>
      <c r="JMT39" s="361"/>
      <c r="JMU39" s="361"/>
      <c r="JMV39" s="361"/>
      <c r="JMW39" s="361"/>
      <c r="JMX39" s="361"/>
      <c r="JMY39" s="361"/>
      <c r="JMZ39" s="361"/>
      <c r="JNA39" s="361"/>
      <c r="JNB39" s="361"/>
      <c r="JNC39" s="361"/>
      <c r="JND39" s="361"/>
      <c r="JNE39" s="361"/>
      <c r="JNF39" s="361"/>
      <c r="JNG39" s="361"/>
      <c r="JNH39" s="361"/>
      <c r="JNI39" s="361"/>
      <c r="JNJ39" s="361"/>
      <c r="JNK39" s="361"/>
      <c r="JNL39" s="361"/>
      <c r="JNM39" s="361"/>
      <c r="JNN39" s="361"/>
      <c r="JNO39" s="361"/>
      <c r="JNP39" s="361"/>
      <c r="JNQ39" s="361"/>
      <c r="JNR39" s="361"/>
      <c r="JNS39" s="361"/>
      <c r="JNT39" s="361"/>
      <c r="JNU39" s="361"/>
      <c r="JNV39" s="361"/>
      <c r="JNW39" s="361"/>
      <c r="JNX39" s="361"/>
      <c r="JNY39" s="361"/>
      <c r="JNZ39" s="361"/>
      <c r="JOA39" s="361"/>
      <c r="JOB39" s="361"/>
      <c r="JOC39" s="361"/>
      <c r="JOD39" s="361"/>
      <c r="JOE39" s="361"/>
      <c r="JOF39" s="361"/>
      <c r="JOG39" s="361"/>
      <c r="JOH39" s="361"/>
      <c r="JOI39" s="361"/>
      <c r="JOJ39" s="361"/>
      <c r="JOK39" s="361"/>
      <c r="JOL39" s="361"/>
      <c r="JOM39" s="361"/>
      <c r="JON39" s="361"/>
      <c r="JOO39" s="361"/>
      <c r="JOP39" s="361"/>
      <c r="JOQ39" s="361"/>
      <c r="JOR39" s="361"/>
      <c r="JOS39" s="361"/>
      <c r="JOT39" s="361"/>
      <c r="JOU39" s="361"/>
      <c r="JOV39" s="361"/>
      <c r="JOW39" s="361"/>
      <c r="JOX39" s="361"/>
      <c r="JOY39" s="361"/>
      <c r="JOZ39" s="361"/>
      <c r="JPA39" s="361"/>
      <c r="JPB39" s="361"/>
      <c r="JPC39" s="361"/>
      <c r="JPD39" s="361"/>
      <c r="JPE39" s="361"/>
      <c r="JPF39" s="361"/>
      <c r="JPG39" s="361"/>
      <c r="JPH39" s="361"/>
      <c r="JPI39" s="361"/>
      <c r="JPJ39" s="361"/>
      <c r="JPK39" s="361"/>
      <c r="JPL39" s="361"/>
      <c r="JPM39" s="361"/>
      <c r="JPN39" s="361"/>
      <c r="JPO39" s="361"/>
      <c r="JPP39" s="361"/>
      <c r="JPQ39" s="361"/>
      <c r="JPR39" s="361"/>
      <c r="JPS39" s="361"/>
      <c r="JPT39" s="361"/>
      <c r="JPU39" s="361"/>
      <c r="JPV39" s="361"/>
      <c r="JPW39" s="361"/>
      <c r="JPX39" s="361"/>
      <c r="JPY39" s="361"/>
      <c r="JPZ39" s="361"/>
      <c r="JQA39" s="361"/>
      <c r="JQB39" s="361"/>
      <c r="JQC39" s="361"/>
      <c r="JQD39" s="361"/>
      <c r="JQE39" s="361"/>
      <c r="JQF39" s="361"/>
      <c r="JQG39" s="361"/>
      <c r="JQH39" s="361"/>
      <c r="JQI39" s="361"/>
      <c r="JQJ39" s="361"/>
      <c r="JQK39" s="361"/>
      <c r="JQL39" s="361"/>
      <c r="JQM39" s="361"/>
      <c r="JQN39" s="361"/>
      <c r="JQO39" s="361"/>
      <c r="JQP39" s="361"/>
      <c r="JQQ39" s="361"/>
      <c r="JQR39" s="361"/>
      <c r="JQS39" s="361"/>
      <c r="JQT39" s="361"/>
      <c r="JQU39" s="361"/>
      <c r="JQV39" s="361"/>
      <c r="JQW39" s="361"/>
      <c r="JQX39" s="361"/>
      <c r="JQY39" s="361"/>
      <c r="JQZ39" s="361"/>
      <c r="JRA39" s="361"/>
      <c r="JRB39" s="361"/>
      <c r="JRC39" s="361"/>
      <c r="JRD39" s="361"/>
      <c r="JRE39" s="361"/>
      <c r="JRF39" s="361"/>
      <c r="JRG39" s="361"/>
      <c r="JRH39" s="361"/>
      <c r="JRI39" s="361"/>
      <c r="JRJ39" s="361"/>
      <c r="JRK39" s="361"/>
      <c r="JRL39" s="361"/>
      <c r="JRM39" s="361"/>
      <c r="JRN39" s="361"/>
      <c r="JRO39" s="361"/>
      <c r="JRP39" s="361"/>
      <c r="JRQ39" s="361"/>
      <c r="JRR39" s="361"/>
      <c r="JRS39" s="361"/>
      <c r="JRT39" s="361"/>
      <c r="JRU39" s="361"/>
      <c r="JRV39" s="361"/>
      <c r="JRW39" s="361"/>
      <c r="JRX39" s="361"/>
      <c r="JRY39" s="361"/>
      <c r="JRZ39" s="361"/>
      <c r="JSA39" s="361"/>
      <c r="JSB39" s="361"/>
      <c r="JSC39" s="361"/>
      <c r="JSD39" s="361"/>
      <c r="JSE39" s="361"/>
      <c r="JSF39" s="361"/>
      <c r="JSG39" s="361"/>
      <c r="JSH39" s="361"/>
      <c r="JSI39" s="361"/>
      <c r="JSJ39" s="361"/>
      <c r="JSK39" s="361"/>
      <c r="JSL39" s="361"/>
      <c r="JSM39" s="361"/>
      <c r="JSN39" s="361"/>
      <c r="JSO39" s="361"/>
      <c r="JSP39" s="361"/>
      <c r="JSQ39" s="361"/>
      <c r="JSR39" s="361"/>
      <c r="JSS39" s="361"/>
      <c r="JST39" s="361"/>
      <c r="JSU39" s="361"/>
      <c r="JSV39" s="361"/>
      <c r="JSW39" s="361"/>
      <c r="JSX39" s="361"/>
      <c r="JSY39" s="361"/>
      <c r="JSZ39" s="361"/>
      <c r="JTA39" s="361"/>
      <c r="JTB39" s="361"/>
      <c r="JTC39" s="361"/>
      <c r="JTD39" s="361"/>
      <c r="JTE39" s="361"/>
      <c r="JTF39" s="361"/>
      <c r="JTG39" s="361"/>
      <c r="JTH39" s="361"/>
      <c r="JTI39" s="361"/>
      <c r="JTJ39" s="361"/>
      <c r="JTK39" s="361"/>
      <c r="JTL39" s="361"/>
      <c r="JTM39" s="361"/>
      <c r="JTN39" s="361"/>
      <c r="JTO39" s="361"/>
      <c r="JTP39" s="361"/>
      <c r="JTQ39" s="361"/>
      <c r="JTR39" s="361"/>
      <c r="JTS39" s="361"/>
      <c r="JTT39" s="361"/>
      <c r="JTU39" s="361"/>
      <c r="JTV39" s="361"/>
      <c r="JTW39" s="361"/>
      <c r="JTX39" s="361"/>
      <c r="JTY39" s="361"/>
      <c r="JTZ39" s="361"/>
      <c r="JUA39" s="361"/>
      <c r="JUB39" s="361"/>
      <c r="JUC39" s="361"/>
      <c r="JUD39" s="361"/>
      <c r="JUE39" s="361"/>
      <c r="JUF39" s="361"/>
      <c r="JUG39" s="361"/>
      <c r="JUH39" s="361"/>
      <c r="JUI39" s="361"/>
      <c r="JUJ39" s="361"/>
      <c r="JUK39" s="361"/>
      <c r="JUL39" s="361"/>
      <c r="JUM39" s="361"/>
      <c r="JUN39" s="361"/>
      <c r="JUO39" s="361"/>
      <c r="JUP39" s="361"/>
      <c r="JUQ39" s="361"/>
      <c r="JUR39" s="361"/>
      <c r="JUS39" s="361"/>
      <c r="JUT39" s="361"/>
      <c r="JUU39" s="361"/>
      <c r="JUV39" s="361"/>
      <c r="JUW39" s="361"/>
      <c r="JUX39" s="361"/>
      <c r="JUY39" s="361"/>
      <c r="JUZ39" s="361"/>
      <c r="JVA39" s="361"/>
      <c r="JVB39" s="361"/>
      <c r="JVC39" s="361"/>
      <c r="JVD39" s="361"/>
      <c r="JVE39" s="361"/>
      <c r="JVF39" s="361"/>
      <c r="JVG39" s="361"/>
      <c r="JVH39" s="361"/>
      <c r="JVI39" s="361"/>
      <c r="JVJ39" s="361"/>
      <c r="JVK39" s="361"/>
      <c r="JVL39" s="361"/>
      <c r="JVM39" s="361"/>
      <c r="JVN39" s="361"/>
      <c r="JVO39" s="361"/>
      <c r="JVP39" s="361"/>
      <c r="JVQ39" s="361"/>
      <c r="JVR39" s="361"/>
      <c r="JVS39" s="361"/>
      <c r="JVT39" s="361"/>
      <c r="JVU39" s="361"/>
      <c r="JVV39" s="361"/>
      <c r="JVW39" s="361"/>
      <c r="JVX39" s="361"/>
      <c r="JVY39" s="361"/>
      <c r="JVZ39" s="361"/>
      <c r="JWA39" s="361"/>
      <c r="JWB39" s="361"/>
      <c r="JWC39" s="361"/>
      <c r="JWD39" s="361"/>
      <c r="JWE39" s="361"/>
      <c r="JWF39" s="361"/>
      <c r="JWG39" s="361"/>
      <c r="JWH39" s="361"/>
      <c r="JWI39" s="361"/>
      <c r="JWJ39" s="361"/>
      <c r="JWK39" s="361"/>
      <c r="JWL39" s="361"/>
      <c r="JWM39" s="361"/>
      <c r="JWN39" s="361"/>
      <c r="JWO39" s="361"/>
      <c r="JWP39" s="361"/>
      <c r="JWQ39" s="361"/>
      <c r="JWR39" s="361"/>
      <c r="JWS39" s="361"/>
      <c r="JWT39" s="361"/>
      <c r="JWU39" s="361"/>
      <c r="JWV39" s="361"/>
      <c r="JWW39" s="361"/>
      <c r="JWX39" s="361"/>
      <c r="JWY39" s="361"/>
      <c r="JWZ39" s="361"/>
      <c r="JXA39" s="361"/>
      <c r="JXB39" s="361"/>
      <c r="JXC39" s="361"/>
      <c r="JXD39" s="361"/>
      <c r="JXE39" s="361"/>
      <c r="JXF39" s="361"/>
      <c r="JXG39" s="361"/>
      <c r="JXH39" s="361"/>
      <c r="JXI39" s="361"/>
      <c r="JXJ39" s="361"/>
      <c r="JXK39" s="361"/>
      <c r="JXL39" s="361"/>
      <c r="JXM39" s="361"/>
      <c r="JXN39" s="361"/>
      <c r="JXO39" s="361"/>
      <c r="JXP39" s="361"/>
      <c r="JXQ39" s="361"/>
      <c r="JXR39" s="361"/>
      <c r="JXS39" s="361"/>
      <c r="JXT39" s="361"/>
      <c r="JXU39" s="361"/>
      <c r="JXV39" s="361"/>
      <c r="JXW39" s="361"/>
      <c r="JXX39" s="361"/>
      <c r="JXY39" s="361"/>
      <c r="JXZ39" s="361"/>
      <c r="JYA39" s="361"/>
      <c r="JYB39" s="361"/>
      <c r="JYC39" s="361"/>
      <c r="JYD39" s="361"/>
      <c r="JYE39" s="361"/>
      <c r="JYF39" s="361"/>
      <c r="JYG39" s="361"/>
      <c r="JYH39" s="361"/>
      <c r="JYI39" s="361"/>
      <c r="JYJ39" s="361"/>
      <c r="JYK39" s="361"/>
      <c r="JYL39" s="361"/>
      <c r="JYM39" s="361"/>
      <c r="JYN39" s="361"/>
      <c r="JYO39" s="361"/>
      <c r="JYP39" s="361"/>
      <c r="JYQ39" s="361"/>
      <c r="JYR39" s="361"/>
      <c r="JYS39" s="361"/>
      <c r="JYT39" s="361"/>
      <c r="JYU39" s="361"/>
      <c r="JYV39" s="361"/>
      <c r="JYW39" s="361"/>
      <c r="JYX39" s="361"/>
      <c r="JYY39" s="361"/>
      <c r="JYZ39" s="361"/>
      <c r="JZA39" s="361"/>
      <c r="JZB39" s="361"/>
      <c r="JZC39" s="361"/>
      <c r="JZD39" s="361"/>
      <c r="JZE39" s="361"/>
      <c r="JZF39" s="361"/>
      <c r="JZG39" s="361"/>
      <c r="JZH39" s="361"/>
      <c r="JZI39" s="361"/>
      <c r="JZJ39" s="361"/>
      <c r="JZK39" s="361"/>
      <c r="JZL39" s="361"/>
      <c r="JZM39" s="361"/>
      <c r="JZN39" s="361"/>
      <c r="JZO39" s="361"/>
      <c r="JZP39" s="361"/>
      <c r="JZQ39" s="361"/>
      <c r="JZR39" s="361"/>
      <c r="JZS39" s="361"/>
      <c r="JZT39" s="361"/>
      <c r="JZU39" s="361"/>
      <c r="JZV39" s="361"/>
      <c r="JZW39" s="361"/>
      <c r="JZX39" s="361"/>
      <c r="JZY39" s="361"/>
      <c r="JZZ39" s="361"/>
      <c r="KAA39" s="361"/>
      <c r="KAB39" s="361"/>
      <c r="KAC39" s="361"/>
      <c r="KAD39" s="361"/>
      <c r="KAE39" s="361"/>
      <c r="KAF39" s="361"/>
      <c r="KAG39" s="361"/>
      <c r="KAH39" s="361"/>
      <c r="KAI39" s="361"/>
      <c r="KAJ39" s="361"/>
      <c r="KAK39" s="361"/>
      <c r="KAL39" s="361"/>
      <c r="KAM39" s="361"/>
      <c r="KAN39" s="361"/>
      <c r="KAO39" s="361"/>
      <c r="KAP39" s="361"/>
      <c r="KAQ39" s="361"/>
      <c r="KAR39" s="361"/>
      <c r="KAS39" s="361"/>
      <c r="KAT39" s="361"/>
      <c r="KAU39" s="361"/>
      <c r="KAV39" s="361"/>
      <c r="KAW39" s="361"/>
      <c r="KAX39" s="361"/>
      <c r="KAY39" s="361"/>
      <c r="KAZ39" s="361"/>
      <c r="KBA39" s="361"/>
      <c r="KBB39" s="361"/>
      <c r="KBC39" s="361"/>
      <c r="KBD39" s="361"/>
      <c r="KBE39" s="361"/>
      <c r="KBF39" s="361"/>
      <c r="KBG39" s="361"/>
      <c r="KBH39" s="361"/>
      <c r="KBI39" s="361"/>
      <c r="KBJ39" s="361"/>
      <c r="KBK39" s="361"/>
      <c r="KBL39" s="361"/>
      <c r="KBM39" s="361"/>
      <c r="KBN39" s="361"/>
      <c r="KBO39" s="361"/>
      <c r="KBP39" s="361"/>
      <c r="KBQ39" s="361"/>
      <c r="KBR39" s="361"/>
      <c r="KBS39" s="361"/>
      <c r="KBT39" s="361"/>
      <c r="KBU39" s="361"/>
      <c r="KBV39" s="361"/>
      <c r="KBW39" s="361"/>
      <c r="KBX39" s="361"/>
      <c r="KBY39" s="361"/>
      <c r="KBZ39" s="361"/>
      <c r="KCA39" s="361"/>
      <c r="KCB39" s="361"/>
      <c r="KCC39" s="361"/>
      <c r="KCD39" s="361"/>
      <c r="KCE39" s="361"/>
      <c r="KCF39" s="361"/>
      <c r="KCG39" s="361"/>
      <c r="KCH39" s="361"/>
      <c r="KCI39" s="361"/>
      <c r="KCJ39" s="361"/>
      <c r="KCK39" s="361"/>
      <c r="KCL39" s="361"/>
      <c r="KCM39" s="361"/>
      <c r="KCN39" s="361"/>
      <c r="KCO39" s="361"/>
      <c r="KCP39" s="361"/>
      <c r="KCQ39" s="361"/>
      <c r="KCR39" s="361"/>
      <c r="KCS39" s="361"/>
      <c r="KCT39" s="361"/>
      <c r="KCU39" s="361"/>
      <c r="KCV39" s="361"/>
      <c r="KCW39" s="361"/>
      <c r="KCX39" s="361"/>
      <c r="KCY39" s="361"/>
      <c r="KCZ39" s="361"/>
      <c r="KDA39" s="361"/>
      <c r="KDB39" s="361"/>
      <c r="KDC39" s="361"/>
      <c r="KDD39" s="361"/>
      <c r="KDE39" s="361"/>
      <c r="KDF39" s="361"/>
      <c r="KDG39" s="361"/>
      <c r="KDH39" s="361"/>
      <c r="KDI39" s="361"/>
      <c r="KDJ39" s="361"/>
      <c r="KDK39" s="361"/>
      <c r="KDL39" s="361"/>
      <c r="KDM39" s="361"/>
      <c r="KDN39" s="361"/>
      <c r="KDO39" s="361"/>
      <c r="KDP39" s="361"/>
      <c r="KDQ39" s="361"/>
      <c r="KDR39" s="361"/>
      <c r="KDS39" s="361"/>
      <c r="KDT39" s="361"/>
      <c r="KDU39" s="361"/>
      <c r="KDV39" s="361"/>
      <c r="KDW39" s="361"/>
      <c r="KDX39" s="361"/>
      <c r="KDY39" s="361"/>
      <c r="KDZ39" s="361"/>
      <c r="KEA39" s="361"/>
      <c r="KEB39" s="361"/>
      <c r="KEC39" s="361"/>
      <c r="KED39" s="361"/>
      <c r="KEE39" s="361"/>
      <c r="KEF39" s="361"/>
      <c r="KEG39" s="361"/>
      <c r="KEH39" s="361"/>
      <c r="KEI39" s="361"/>
      <c r="KEJ39" s="361"/>
      <c r="KEK39" s="361"/>
      <c r="KEL39" s="361"/>
      <c r="KEM39" s="361"/>
      <c r="KEN39" s="361"/>
      <c r="KEO39" s="361"/>
      <c r="KEP39" s="361"/>
      <c r="KEQ39" s="361"/>
      <c r="KER39" s="361"/>
      <c r="KES39" s="361"/>
      <c r="KET39" s="361"/>
      <c r="KEU39" s="361"/>
      <c r="KEV39" s="361"/>
      <c r="KEW39" s="361"/>
      <c r="KEX39" s="361"/>
      <c r="KEY39" s="361"/>
      <c r="KEZ39" s="361"/>
      <c r="KFA39" s="361"/>
      <c r="KFB39" s="361"/>
      <c r="KFC39" s="361"/>
      <c r="KFD39" s="361"/>
      <c r="KFE39" s="361"/>
      <c r="KFF39" s="361"/>
      <c r="KFG39" s="361"/>
      <c r="KFH39" s="361"/>
      <c r="KFI39" s="361"/>
      <c r="KFJ39" s="361"/>
      <c r="KFK39" s="361"/>
      <c r="KFL39" s="361"/>
      <c r="KFM39" s="361"/>
      <c r="KFN39" s="361"/>
      <c r="KFO39" s="361"/>
      <c r="KFP39" s="361"/>
      <c r="KFQ39" s="361"/>
      <c r="KFR39" s="361"/>
      <c r="KFS39" s="361"/>
      <c r="KFT39" s="361"/>
      <c r="KFU39" s="361"/>
      <c r="KFV39" s="361"/>
      <c r="KFW39" s="361"/>
      <c r="KFX39" s="361"/>
      <c r="KFY39" s="361"/>
      <c r="KFZ39" s="361"/>
      <c r="KGA39" s="361"/>
      <c r="KGB39" s="361"/>
      <c r="KGC39" s="361"/>
      <c r="KGD39" s="361"/>
      <c r="KGE39" s="361"/>
      <c r="KGF39" s="361"/>
      <c r="KGG39" s="361"/>
      <c r="KGH39" s="361"/>
      <c r="KGI39" s="361"/>
      <c r="KGJ39" s="361"/>
      <c r="KGK39" s="361"/>
      <c r="KGL39" s="361"/>
      <c r="KGM39" s="361"/>
      <c r="KGN39" s="361"/>
      <c r="KGO39" s="361"/>
      <c r="KGP39" s="361"/>
      <c r="KGQ39" s="361"/>
      <c r="KGR39" s="361"/>
      <c r="KGS39" s="361"/>
      <c r="KGT39" s="361"/>
      <c r="KGU39" s="361"/>
      <c r="KGV39" s="361"/>
      <c r="KGW39" s="361"/>
      <c r="KGX39" s="361"/>
      <c r="KGY39" s="361"/>
      <c r="KGZ39" s="361"/>
      <c r="KHA39" s="361"/>
      <c r="KHB39" s="361"/>
      <c r="KHC39" s="361"/>
      <c r="KHD39" s="361"/>
      <c r="KHE39" s="361"/>
      <c r="KHF39" s="361"/>
      <c r="KHG39" s="361"/>
      <c r="KHH39" s="361"/>
      <c r="KHI39" s="361"/>
      <c r="KHJ39" s="361"/>
      <c r="KHK39" s="361"/>
      <c r="KHL39" s="361"/>
      <c r="KHM39" s="361"/>
      <c r="KHN39" s="361"/>
      <c r="KHO39" s="361"/>
      <c r="KHP39" s="361"/>
      <c r="KHQ39" s="361"/>
      <c r="KHR39" s="361"/>
      <c r="KHS39" s="361"/>
      <c r="KHT39" s="361"/>
      <c r="KHU39" s="361"/>
      <c r="KHV39" s="361"/>
      <c r="KHW39" s="361"/>
      <c r="KHX39" s="361"/>
      <c r="KHY39" s="361"/>
      <c r="KHZ39" s="361"/>
      <c r="KIA39" s="361"/>
      <c r="KIB39" s="361"/>
      <c r="KIC39" s="361"/>
      <c r="KID39" s="361"/>
      <c r="KIE39" s="361"/>
      <c r="KIF39" s="361"/>
      <c r="KIG39" s="361"/>
      <c r="KIH39" s="361"/>
      <c r="KII39" s="361"/>
      <c r="KIJ39" s="361"/>
      <c r="KIK39" s="361"/>
      <c r="KIL39" s="361"/>
      <c r="KIM39" s="361"/>
      <c r="KIN39" s="361"/>
      <c r="KIO39" s="361"/>
      <c r="KIP39" s="361"/>
      <c r="KIQ39" s="361"/>
      <c r="KIR39" s="361"/>
      <c r="KIS39" s="361"/>
      <c r="KIT39" s="361"/>
      <c r="KIU39" s="361"/>
      <c r="KIV39" s="361"/>
      <c r="KIW39" s="361"/>
      <c r="KIX39" s="361"/>
      <c r="KIY39" s="361"/>
      <c r="KIZ39" s="361"/>
      <c r="KJA39" s="361"/>
      <c r="KJB39" s="361"/>
      <c r="KJC39" s="361"/>
      <c r="KJD39" s="361"/>
      <c r="KJE39" s="361"/>
      <c r="KJF39" s="361"/>
      <c r="KJG39" s="361"/>
      <c r="KJH39" s="361"/>
      <c r="KJI39" s="361"/>
      <c r="KJJ39" s="361"/>
      <c r="KJK39" s="361"/>
      <c r="KJL39" s="361"/>
      <c r="KJM39" s="361"/>
      <c r="KJN39" s="361"/>
      <c r="KJO39" s="361"/>
      <c r="KJP39" s="361"/>
      <c r="KJQ39" s="361"/>
      <c r="KJR39" s="361"/>
      <c r="KJS39" s="361"/>
      <c r="KJT39" s="361"/>
      <c r="KJU39" s="361"/>
      <c r="KJV39" s="361"/>
      <c r="KJW39" s="361"/>
      <c r="KJX39" s="361"/>
      <c r="KJY39" s="361"/>
      <c r="KJZ39" s="361"/>
      <c r="KKA39" s="361"/>
      <c r="KKB39" s="361"/>
      <c r="KKC39" s="361"/>
      <c r="KKD39" s="361"/>
      <c r="KKE39" s="361"/>
      <c r="KKF39" s="361"/>
      <c r="KKG39" s="361"/>
      <c r="KKH39" s="361"/>
      <c r="KKI39" s="361"/>
      <c r="KKJ39" s="361"/>
      <c r="KKK39" s="361"/>
      <c r="KKL39" s="361"/>
      <c r="KKM39" s="361"/>
      <c r="KKN39" s="361"/>
      <c r="KKO39" s="361"/>
      <c r="KKP39" s="361"/>
      <c r="KKQ39" s="361"/>
      <c r="KKR39" s="361"/>
      <c r="KKS39" s="361"/>
      <c r="KKT39" s="361"/>
      <c r="KKU39" s="361"/>
      <c r="KKV39" s="361"/>
      <c r="KKW39" s="361"/>
      <c r="KKX39" s="361"/>
      <c r="KKY39" s="361"/>
      <c r="KKZ39" s="361"/>
      <c r="KLA39" s="361"/>
      <c r="KLB39" s="361"/>
      <c r="KLC39" s="361"/>
      <c r="KLD39" s="361"/>
      <c r="KLE39" s="361"/>
      <c r="KLF39" s="361"/>
      <c r="KLG39" s="361"/>
      <c r="KLH39" s="361"/>
      <c r="KLI39" s="361"/>
      <c r="KLJ39" s="361"/>
      <c r="KLK39" s="361"/>
      <c r="KLL39" s="361"/>
      <c r="KLM39" s="361"/>
      <c r="KLN39" s="361"/>
      <c r="KLO39" s="361"/>
      <c r="KLP39" s="361"/>
      <c r="KLQ39" s="361"/>
      <c r="KLR39" s="361"/>
      <c r="KLS39" s="361"/>
      <c r="KLT39" s="361"/>
      <c r="KLU39" s="361"/>
      <c r="KLV39" s="361"/>
      <c r="KLW39" s="361"/>
      <c r="KLX39" s="361"/>
      <c r="KLY39" s="361"/>
      <c r="KLZ39" s="361"/>
      <c r="KMA39" s="361"/>
      <c r="KMB39" s="361"/>
      <c r="KMC39" s="361"/>
      <c r="KMD39" s="361"/>
      <c r="KME39" s="361"/>
      <c r="KMF39" s="361"/>
      <c r="KMG39" s="361"/>
      <c r="KMH39" s="361"/>
      <c r="KMI39" s="361"/>
      <c r="KMJ39" s="361"/>
      <c r="KMK39" s="361"/>
      <c r="KML39" s="361"/>
      <c r="KMM39" s="361"/>
      <c r="KMN39" s="361"/>
      <c r="KMO39" s="361"/>
      <c r="KMP39" s="361"/>
      <c r="KMQ39" s="361"/>
      <c r="KMR39" s="361"/>
      <c r="KMS39" s="361"/>
      <c r="KMT39" s="361"/>
      <c r="KMU39" s="361"/>
      <c r="KMV39" s="361"/>
      <c r="KMW39" s="361"/>
      <c r="KMX39" s="361"/>
      <c r="KMY39" s="361"/>
      <c r="KMZ39" s="361"/>
      <c r="KNA39" s="361"/>
      <c r="KNB39" s="361"/>
      <c r="KNC39" s="361"/>
      <c r="KND39" s="361"/>
      <c r="KNE39" s="361"/>
      <c r="KNF39" s="361"/>
      <c r="KNG39" s="361"/>
      <c r="KNH39" s="361"/>
      <c r="KNI39" s="361"/>
      <c r="KNJ39" s="361"/>
      <c r="KNK39" s="361"/>
      <c r="KNL39" s="361"/>
      <c r="KNM39" s="361"/>
      <c r="KNN39" s="361"/>
      <c r="KNO39" s="361"/>
      <c r="KNP39" s="361"/>
      <c r="KNQ39" s="361"/>
      <c r="KNR39" s="361"/>
      <c r="KNS39" s="361"/>
      <c r="KNT39" s="361"/>
      <c r="KNU39" s="361"/>
      <c r="KNV39" s="361"/>
      <c r="KNW39" s="361"/>
      <c r="KNX39" s="361"/>
      <c r="KNY39" s="361"/>
      <c r="KNZ39" s="361"/>
      <c r="KOA39" s="361"/>
      <c r="KOB39" s="361"/>
      <c r="KOC39" s="361"/>
      <c r="KOD39" s="361"/>
      <c r="KOE39" s="361"/>
      <c r="KOF39" s="361"/>
      <c r="KOG39" s="361"/>
      <c r="KOH39" s="361"/>
      <c r="KOI39" s="361"/>
      <c r="KOJ39" s="361"/>
      <c r="KOK39" s="361"/>
      <c r="KOL39" s="361"/>
      <c r="KOM39" s="361"/>
      <c r="KON39" s="361"/>
      <c r="KOO39" s="361"/>
      <c r="KOP39" s="361"/>
      <c r="KOQ39" s="361"/>
      <c r="KOR39" s="361"/>
      <c r="KOS39" s="361"/>
      <c r="KOT39" s="361"/>
      <c r="KOU39" s="361"/>
      <c r="KOV39" s="361"/>
      <c r="KOW39" s="361"/>
      <c r="KOX39" s="361"/>
      <c r="KOY39" s="361"/>
      <c r="KOZ39" s="361"/>
      <c r="KPA39" s="361"/>
      <c r="KPB39" s="361"/>
      <c r="KPC39" s="361"/>
      <c r="KPD39" s="361"/>
      <c r="KPE39" s="361"/>
      <c r="KPF39" s="361"/>
      <c r="KPG39" s="361"/>
      <c r="KPH39" s="361"/>
      <c r="KPI39" s="361"/>
      <c r="KPJ39" s="361"/>
      <c r="KPK39" s="361"/>
      <c r="KPL39" s="361"/>
      <c r="KPM39" s="361"/>
      <c r="KPN39" s="361"/>
      <c r="KPO39" s="361"/>
      <c r="KPP39" s="361"/>
      <c r="KPQ39" s="361"/>
      <c r="KPR39" s="361"/>
      <c r="KPS39" s="361"/>
      <c r="KPT39" s="361"/>
      <c r="KPU39" s="361"/>
      <c r="KPV39" s="361"/>
      <c r="KPW39" s="361"/>
      <c r="KPX39" s="361"/>
      <c r="KPY39" s="361"/>
      <c r="KPZ39" s="361"/>
      <c r="KQA39" s="361"/>
      <c r="KQB39" s="361"/>
      <c r="KQC39" s="361"/>
      <c r="KQD39" s="361"/>
      <c r="KQE39" s="361"/>
      <c r="KQF39" s="361"/>
      <c r="KQG39" s="361"/>
      <c r="KQH39" s="361"/>
      <c r="KQI39" s="361"/>
      <c r="KQJ39" s="361"/>
      <c r="KQK39" s="361"/>
      <c r="KQL39" s="361"/>
      <c r="KQM39" s="361"/>
      <c r="KQN39" s="361"/>
      <c r="KQO39" s="361"/>
      <c r="KQP39" s="361"/>
      <c r="KQQ39" s="361"/>
      <c r="KQR39" s="361"/>
      <c r="KQS39" s="361"/>
      <c r="KQT39" s="361"/>
      <c r="KQU39" s="361"/>
      <c r="KQV39" s="361"/>
      <c r="KQW39" s="361"/>
      <c r="KQX39" s="361"/>
      <c r="KQY39" s="361"/>
      <c r="KQZ39" s="361"/>
      <c r="KRA39" s="361"/>
      <c r="KRB39" s="361"/>
      <c r="KRC39" s="361"/>
      <c r="KRD39" s="361"/>
      <c r="KRE39" s="361"/>
      <c r="KRF39" s="361"/>
      <c r="KRG39" s="361"/>
      <c r="KRH39" s="361"/>
      <c r="KRI39" s="361"/>
      <c r="KRJ39" s="361"/>
      <c r="KRK39" s="361"/>
      <c r="KRL39" s="361"/>
      <c r="KRM39" s="361"/>
      <c r="KRN39" s="361"/>
      <c r="KRO39" s="361"/>
      <c r="KRP39" s="361"/>
      <c r="KRQ39" s="361"/>
      <c r="KRR39" s="361"/>
      <c r="KRS39" s="361"/>
      <c r="KRT39" s="361"/>
      <c r="KRU39" s="361"/>
      <c r="KRV39" s="361"/>
      <c r="KRW39" s="361"/>
      <c r="KRX39" s="361"/>
      <c r="KRY39" s="361"/>
      <c r="KRZ39" s="361"/>
      <c r="KSA39" s="361"/>
      <c r="KSB39" s="361"/>
      <c r="KSC39" s="361"/>
      <c r="KSD39" s="361"/>
      <c r="KSE39" s="361"/>
      <c r="KSF39" s="361"/>
      <c r="KSG39" s="361"/>
      <c r="KSH39" s="361"/>
      <c r="KSI39" s="361"/>
      <c r="KSJ39" s="361"/>
      <c r="KSK39" s="361"/>
      <c r="KSL39" s="361"/>
      <c r="KSM39" s="361"/>
      <c r="KSN39" s="361"/>
      <c r="KSO39" s="361"/>
      <c r="KSP39" s="361"/>
      <c r="KSQ39" s="361"/>
      <c r="KSR39" s="361"/>
      <c r="KSS39" s="361"/>
      <c r="KST39" s="361"/>
      <c r="KSU39" s="361"/>
      <c r="KSV39" s="361"/>
      <c r="KSW39" s="361"/>
      <c r="KSX39" s="361"/>
      <c r="KSY39" s="361"/>
      <c r="KSZ39" s="361"/>
      <c r="KTA39" s="361"/>
      <c r="KTB39" s="361"/>
      <c r="KTC39" s="361"/>
      <c r="KTD39" s="361"/>
      <c r="KTE39" s="361"/>
      <c r="KTF39" s="361"/>
      <c r="KTG39" s="361"/>
      <c r="KTH39" s="361"/>
      <c r="KTI39" s="361"/>
      <c r="KTJ39" s="361"/>
      <c r="KTK39" s="361"/>
      <c r="KTL39" s="361"/>
      <c r="KTM39" s="361"/>
      <c r="KTN39" s="361"/>
      <c r="KTO39" s="361"/>
      <c r="KTP39" s="361"/>
      <c r="KTQ39" s="361"/>
      <c r="KTR39" s="361"/>
      <c r="KTS39" s="361"/>
      <c r="KTT39" s="361"/>
      <c r="KTU39" s="361"/>
      <c r="KTV39" s="361"/>
      <c r="KTW39" s="361"/>
      <c r="KTX39" s="361"/>
      <c r="KTY39" s="361"/>
      <c r="KTZ39" s="361"/>
      <c r="KUA39" s="361"/>
      <c r="KUB39" s="361"/>
      <c r="KUC39" s="361"/>
      <c r="KUD39" s="361"/>
      <c r="KUE39" s="361"/>
      <c r="KUF39" s="361"/>
      <c r="KUG39" s="361"/>
      <c r="KUH39" s="361"/>
      <c r="KUI39" s="361"/>
      <c r="KUJ39" s="361"/>
      <c r="KUK39" s="361"/>
      <c r="KUL39" s="361"/>
      <c r="KUM39" s="361"/>
      <c r="KUN39" s="361"/>
      <c r="KUO39" s="361"/>
      <c r="KUP39" s="361"/>
      <c r="KUQ39" s="361"/>
      <c r="KUR39" s="361"/>
      <c r="KUS39" s="361"/>
      <c r="KUT39" s="361"/>
      <c r="KUU39" s="361"/>
      <c r="KUV39" s="361"/>
      <c r="KUW39" s="361"/>
      <c r="KUX39" s="361"/>
      <c r="KUY39" s="361"/>
      <c r="KUZ39" s="361"/>
      <c r="KVA39" s="361"/>
      <c r="KVB39" s="361"/>
      <c r="KVC39" s="361"/>
      <c r="KVD39" s="361"/>
      <c r="KVE39" s="361"/>
      <c r="KVF39" s="361"/>
      <c r="KVG39" s="361"/>
      <c r="KVH39" s="361"/>
      <c r="KVI39" s="361"/>
      <c r="KVJ39" s="361"/>
      <c r="KVK39" s="361"/>
      <c r="KVL39" s="361"/>
      <c r="KVM39" s="361"/>
      <c r="KVN39" s="361"/>
      <c r="KVO39" s="361"/>
      <c r="KVP39" s="361"/>
      <c r="KVQ39" s="361"/>
      <c r="KVR39" s="361"/>
      <c r="KVS39" s="361"/>
      <c r="KVT39" s="361"/>
      <c r="KVU39" s="361"/>
      <c r="KVV39" s="361"/>
      <c r="KVW39" s="361"/>
      <c r="KVX39" s="361"/>
      <c r="KVY39" s="361"/>
      <c r="KVZ39" s="361"/>
      <c r="KWA39" s="361"/>
      <c r="KWB39" s="361"/>
      <c r="KWC39" s="361"/>
      <c r="KWD39" s="361"/>
      <c r="KWE39" s="361"/>
      <c r="KWF39" s="361"/>
      <c r="KWG39" s="361"/>
      <c r="KWH39" s="361"/>
      <c r="KWI39" s="361"/>
      <c r="KWJ39" s="361"/>
      <c r="KWK39" s="361"/>
      <c r="KWL39" s="361"/>
      <c r="KWM39" s="361"/>
      <c r="KWN39" s="361"/>
      <c r="KWO39" s="361"/>
      <c r="KWP39" s="361"/>
      <c r="KWQ39" s="361"/>
      <c r="KWR39" s="361"/>
      <c r="KWS39" s="361"/>
      <c r="KWT39" s="361"/>
      <c r="KWU39" s="361"/>
      <c r="KWV39" s="361"/>
      <c r="KWW39" s="361"/>
      <c r="KWX39" s="361"/>
      <c r="KWY39" s="361"/>
      <c r="KWZ39" s="361"/>
      <c r="KXA39" s="361"/>
      <c r="KXB39" s="361"/>
      <c r="KXC39" s="361"/>
      <c r="KXD39" s="361"/>
      <c r="KXE39" s="361"/>
      <c r="KXF39" s="361"/>
      <c r="KXG39" s="361"/>
      <c r="KXH39" s="361"/>
      <c r="KXI39" s="361"/>
      <c r="KXJ39" s="361"/>
      <c r="KXK39" s="361"/>
      <c r="KXL39" s="361"/>
      <c r="KXM39" s="361"/>
      <c r="KXN39" s="361"/>
      <c r="KXO39" s="361"/>
      <c r="KXP39" s="361"/>
      <c r="KXQ39" s="361"/>
      <c r="KXR39" s="361"/>
      <c r="KXS39" s="361"/>
      <c r="KXT39" s="361"/>
      <c r="KXU39" s="361"/>
      <c r="KXV39" s="361"/>
      <c r="KXW39" s="361"/>
      <c r="KXX39" s="361"/>
      <c r="KXY39" s="361"/>
      <c r="KXZ39" s="361"/>
      <c r="KYA39" s="361"/>
      <c r="KYB39" s="361"/>
      <c r="KYC39" s="361"/>
      <c r="KYD39" s="361"/>
      <c r="KYE39" s="361"/>
      <c r="KYF39" s="361"/>
      <c r="KYG39" s="361"/>
      <c r="KYH39" s="361"/>
      <c r="KYI39" s="361"/>
      <c r="KYJ39" s="361"/>
      <c r="KYK39" s="361"/>
      <c r="KYL39" s="361"/>
      <c r="KYM39" s="361"/>
      <c r="KYN39" s="361"/>
      <c r="KYO39" s="361"/>
      <c r="KYP39" s="361"/>
      <c r="KYQ39" s="361"/>
      <c r="KYR39" s="361"/>
      <c r="KYS39" s="361"/>
      <c r="KYT39" s="361"/>
      <c r="KYU39" s="361"/>
      <c r="KYV39" s="361"/>
      <c r="KYW39" s="361"/>
      <c r="KYX39" s="361"/>
      <c r="KYY39" s="361"/>
      <c r="KYZ39" s="361"/>
      <c r="KZA39" s="361"/>
      <c r="KZB39" s="361"/>
      <c r="KZC39" s="361"/>
      <c r="KZD39" s="361"/>
      <c r="KZE39" s="361"/>
      <c r="KZF39" s="361"/>
      <c r="KZG39" s="361"/>
      <c r="KZH39" s="361"/>
      <c r="KZI39" s="361"/>
      <c r="KZJ39" s="361"/>
      <c r="KZK39" s="361"/>
      <c r="KZL39" s="361"/>
      <c r="KZM39" s="361"/>
      <c r="KZN39" s="361"/>
      <c r="KZO39" s="361"/>
      <c r="KZP39" s="361"/>
      <c r="KZQ39" s="361"/>
      <c r="KZR39" s="361"/>
      <c r="KZS39" s="361"/>
      <c r="KZT39" s="361"/>
      <c r="KZU39" s="361"/>
      <c r="KZV39" s="361"/>
      <c r="KZW39" s="361"/>
      <c r="KZX39" s="361"/>
      <c r="KZY39" s="361"/>
      <c r="KZZ39" s="361"/>
      <c r="LAA39" s="361"/>
      <c r="LAB39" s="361"/>
      <c r="LAC39" s="361"/>
      <c r="LAD39" s="361"/>
      <c r="LAE39" s="361"/>
      <c r="LAF39" s="361"/>
      <c r="LAG39" s="361"/>
      <c r="LAH39" s="361"/>
      <c r="LAI39" s="361"/>
      <c r="LAJ39" s="361"/>
      <c r="LAK39" s="361"/>
      <c r="LAL39" s="361"/>
      <c r="LAM39" s="361"/>
      <c r="LAN39" s="361"/>
      <c r="LAO39" s="361"/>
      <c r="LAP39" s="361"/>
      <c r="LAQ39" s="361"/>
      <c r="LAR39" s="361"/>
      <c r="LAS39" s="361"/>
      <c r="LAT39" s="361"/>
      <c r="LAU39" s="361"/>
      <c r="LAV39" s="361"/>
      <c r="LAW39" s="361"/>
      <c r="LAX39" s="361"/>
      <c r="LAY39" s="361"/>
      <c r="LAZ39" s="361"/>
      <c r="LBA39" s="361"/>
      <c r="LBB39" s="361"/>
      <c r="LBC39" s="361"/>
      <c r="LBD39" s="361"/>
      <c r="LBE39" s="361"/>
      <c r="LBF39" s="361"/>
      <c r="LBG39" s="361"/>
      <c r="LBH39" s="361"/>
      <c r="LBI39" s="361"/>
      <c r="LBJ39" s="361"/>
      <c r="LBK39" s="361"/>
      <c r="LBL39" s="361"/>
      <c r="LBM39" s="361"/>
      <c r="LBN39" s="361"/>
      <c r="LBO39" s="361"/>
      <c r="LBP39" s="361"/>
      <c r="LBQ39" s="361"/>
      <c r="LBR39" s="361"/>
      <c r="LBS39" s="361"/>
      <c r="LBT39" s="361"/>
      <c r="LBU39" s="361"/>
      <c r="LBV39" s="361"/>
      <c r="LBW39" s="361"/>
      <c r="LBX39" s="361"/>
      <c r="LBY39" s="361"/>
      <c r="LBZ39" s="361"/>
      <c r="LCA39" s="361"/>
      <c r="LCB39" s="361"/>
      <c r="LCC39" s="361"/>
      <c r="LCD39" s="361"/>
      <c r="LCE39" s="361"/>
      <c r="LCF39" s="361"/>
      <c r="LCG39" s="361"/>
      <c r="LCH39" s="361"/>
      <c r="LCI39" s="361"/>
      <c r="LCJ39" s="361"/>
      <c r="LCK39" s="361"/>
      <c r="LCL39" s="361"/>
      <c r="LCM39" s="361"/>
      <c r="LCN39" s="361"/>
      <c r="LCO39" s="361"/>
      <c r="LCP39" s="361"/>
      <c r="LCQ39" s="361"/>
      <c r="LCR39" s="361"/>
      <c r="LCS39" s="361"/>
      <c r="LCT39" s="361"/>
      <c r="LCU39" s="361"/>
      <c r="LCV39" s="361"/>
      <c r="LCW39" s="361"/>
      <c r="LCX39" s="361"/>
      <c r="LCY39" s="361"/>
      <c r="LCZ39" s="361"/>
      <c r="LDA39" s="361"/>
      <c r="LDB39" s="361"/>
      <c r="LDC39" s="361"/>
      <c r="LDD39" s="361"/>
      <c r="LDE39" s="361"/>
      <c r="LDF39" s="361"/>
      <c r="LDG39" s="361"/>
      <c r="LDH39" s="361"/>
      <c r="LDI39" s="361"/>
      <c r="LDJ39" s="361"/>
      <c r="LDK39" s="361"/>
      <c r="LDL39" s="361"/>
      <c r="LDM39" s="361"/>
      <c r="LDN39" s="361"/>
      <c r="LDO39" s="361"/>
      <c r="LDP39" s="361"/>
      <c r="LDQ39" s="361"/>
      <c r="LDR39" s="361"/>
      <c r="LDS39" s="361"/>
      <c r="LDT39" s="361"/>
      <c r="LDU39" s="361"/>
      <c r="LDV39" s="361"/>
      <c r="LDW39" s="361"/>
      <c r="LDX39" s="361"/>
      <c r="LDY39" s="361"/>
      <c r="LDZ39" s="361"/>
      <c r="LEA39" s="361"/>
      <c r="LEB39" s="361"/>
      <c r="LEC39" s="361"/>
      <c r="LED39" s="361"/>
      <c r="LEE39" s="361"/>
      <c r="LEF39" s="361"/>
      <c r="LEG39" s="361"/>
      <c r="LEH39" s="361"/>
      <c r="LEI39" s="361"/>
      <c r="LEJ39" s="361"/>
      <c r="LEK39" s="361"/>
      <c r="LEL39" s="361"/>
      <c r="LEM39" s="361"/>
      <c r="LEN39" s="361"/>
      <c r="LEO39" s="361"/>
      <c r="LEP39" s="361"/>
      <c r="LEQ39" s="361"/>
      <c r="LER39" s="361"/>
      <c r="LES39" s="361"/>
      <c r="LET39" s="361"/>
      <c r="LEU39" s="361"/>
      <c r="LEV39" s="361"/>
      <c r="LEW39" s="361"/>
      <c r="LEX39" s="361"/>
      <c r="LEY39" s="361"/>
      <c r="LEZ39" s="361"/>
      <c r="LFA39" s="361"/>
      <c r="LFB39" s="361"/>
      <c r="LFC39" s="361"/>
      <c r="LFD39" s="361"/>
      <c r="LFE39" s="361"/>
      <c r="LFF39" s="361"/>
      <c r="LFG39" s="361"/>
      <c r="LFH39" s="361"/>
      <c r="LFI39" s="361"/>
      <c r="LFJ39" s="361"/>
      <c r="LFK39" s="361"/>
      <c r="LFL39" s="361"/>
      <c r="LFM39" s="361"/>
      <c r="LFN39" s="361"/>
      <c r="LFO39" s="361"/>
      <c r="LFP39" s="361"/>
      <c r="LFQ39" s="361"/>
      <c r="LFR39" s="361"/>
      <c r="LFS39" s="361"/>
      <c r="LFT39" s="361"/>
      <c r="LFU39" s="361"/>
      <c r="LFV39" s="361"/>
      <c r="LFW39" s="361"/>
      <c r="LFX39" s="361"/>
      <c r="LFY39" s="361"/>
      <c r="LFZ39" s="361"/>
      <c r="LGA39" s="361"/>
      <c r="LGB39" s="361"/>
      <c r="LGC39" s="361"/>
      <c r="LGD39" s="361"/>
      <c r="LGE39" s="361"/>
      <c r="LGF39" s="361"/>
      <c r="LGG39" s="361"/>
      <c r="LGH39" s="361"/>
      <c r="LGI39" s="361"/>
      <c r="LGJ39" s="361"/>
      <c r="LGK39" s="361"/>
      <c r="LGL39" s="361"/>
      <c r="LGM39" s="361"/>
      <c r="LGN39" s="361"/>
      <c r="LGO39" s="361"/>
      <c r="LGP39" s="361"/>
      <c r="LGQ39" s="361"/>
      <c r="LGR39" s="361"/>
      <c r="LGS39" s="361"/>
      <c r="LGT39" s="361"/>
      <c r="LGU39" s="361"/>
      <c r="LGV39" s="361"/>
      <c r="LGW39" s="361"/>
      <c r="LGX39" s="361"/>
      <c r="LGY39" s="361"/>
      <c r="LGZ39" s="361"/>
      <c r="LHA39" s="361"/>
      <c r="LHB39" s="361"/>
      <c r="LHC39" s="361"/>
      <c r="LHD39" s="361"/>
      <c r="LHE39" s="361"/>
      <c r="LHF39" s="361"/>
      <c r="LHG39" s="361"/>
      <c r="LHH39" s="361"/>
      <c r="LHI39" s="361"/>
      <c r="LHJ39" s="361"/>
      <c r="LHK39" s="361"/>
      <c r="LHL39" s="361"/>
      <c r="LHM39" s="361"/>
      <c r="LHN39" s="361"/>
      <c r="LHO39" s="361"/>
      <c r="LHP39" s="361"/>
      <c r="LHQ39" s="361"/>
      <c r="LHR39" s="361"/>
      <c r="LHS39" s="361"/>
      <c r="LHT39" s="361"/>
      <c r="LHU39" s="361"/>
      <c r="LHV39" s="361"/>
      <c r="LHW39" s="361"/>
      <c r="LHX39" s="361"/>
      <c r="LHY39" s="361"/>
      <c r="LHZ39" s="361"/>
      <c r="LIA39" s="361"/>
      <c r="LIB39" s="361"/>
      <c r="LIC39" s="361"/>
      <c r="LID39" s="361"/>
      <c r="LIE39" s="361"/>
      <c r="LIF39" s="361"/>
      <c r="LIG39" s="361"/>
      <c r="LIH39" s="361"/>
      <c r="LII39" s="361"/>
      <c r="LIJ39" s="361"/>
      <c r="LIK39" s="361"/>
      <c r="LIL39" s="361"/>
      <c r="LIM39" s="361"/>
      <c r="LIN39" s="361"/>
      <c r="LIO39" s="361"/>
      <c r="LIP39" s="361"/>
      <c r="LIQ39" s="361"/>
      <c r="LIR39" s="361"/>
      <c r="LIS39" s="361"/>
      <c r="LIT39" s="361"/>
      <c r="LIU39" s="361"/>
      <c r="LIV39" s="361"/>
      <c r="LIW39" s="361"/>
      <c r="LIX39" s="361"/>
      <c r="LIY39" s="361"/>
      <c r="LIZ39" s="361"/>
      <c r="LJA39" s="361"/>
      <c r="LJB39" s="361"/>
      <c r="LJC39" s="361"/>
      <c r="LJD39" s="361"/>
      <c r="LJE39" s="361"/>
      <c r="LJF39" s="361"/>
      <c r="LJG39" s="361"/>
      <c r="LJH39" s="361"/>
      <c r="LJI39" s="361"/>
      <c r="LJJ39" s="361"/>
      <c r="LJK39" s="361"/>
      <c r="LJL39" s="361"/>
      <c r="LJM39" s="361"/>
      <c r="LJN39" s="361"/>
      <c r="LJO39" s="361"/>
      <c r="LJP39" s="361"/>
      <c r="LJQ39" s="361"/>
      <c r="LJR39" s="361"/>
      <c r="LJS39" s="361"/>
      <c r="LJT39" s="361"/>
      <c r="LJU39" s="361"/>
      <c r="LJV39" s="361"/>
      <c r="LJW39" s="361"/>
      <c r="LJX39" s="361"/>
      <c r="LJY39" s="361"/>
      <c r="LJZ39" s="361"/>
      <c r="LKA39" s="361"/>
      <c r="LKB39" s="361"/>
      <c r="LKC39" s="361"/>
      <c r="LKD39" s="361"/>
      <c r="LKE39" s="361"/>
      <c r="LKF39" s="361"/>
      <c r="LKG39" s="361"/>
      <c r="LKH39" s="361"/>
      <c r="LKI39" s="361"/>
      <c r="LKJ39" s="361"/>
      <c r="LKK39" s="361"/>
      <c r="LKL39" s="361"/>
      <c r="LKM39" s="361"/>
      <c r="LKN39" s="361"/>
      <c r="LKO39" s="361"/>
      <c r="LKP39" s="361"/>
      <c r="LKQ39" s="361"/>
      <c r="LKR39" s="361"/>
      <c r="LKS39" s="361"/>
      <c r="LKT39" s="361"/>
      <c r="LKU39" s="361"/>
      <c r="LKV39" s="361"/>
      <c r="LKW39" s="361"/>
      <c r="LKX39" s="361"/>
      <c r="LKY39" s="361"/>
      <c r="LKZ39" s="361"/>
      <c r="LLA39" s="361"/>
      <c r="LLB39" s="361"/>
      <c r="LLC39" s="361"/>
      <c r="LLD39" s="361"/>
      <c r="LLE39" s="361"/>
      <c r="LLF39" s="361"/>
      <c r="LLG39" s="361"/>
      <c r="LLH39" s="361"/>
      <c r="LLI39" s="361"/>
      <c r="LLJ39" s="361"/>
      <c r="LLK39" s="361"/>
      <c r="LLL39" s="361"/>
      <c r="LLM39" s="361"/>
      <c r="LLN39" s="361"/>
      <c r="LLO39" s="361"/>
      <c r="LLP39" s="361"/>
      <c r="LLQ39" s="361"/>
      <c r="LLR39" s="361"/>
      <c r="LLS39" s="361"/>
      <c r="LLT39" s="361"/>
      <c r="LLU39" s="361"/>
      <c r="LLV39" s="361"/>
      <c r="LLW39" s="361"/>
      <c r="LLX39" s="361"/>
      <c r="LLY39" s="361"/>
      <c r="LLZ39" s="361"/>
      <c r="LMA39" s="361"/>
      <c r="LMB39" s="361"/>
      <c r="LMC39" s="361"/>
      <c r="LMD39" s="361"/>
      <c r="LME39" s="361"/>
      <c r="LMF39" s="361"/>
      <c r="LMG39" s="361"/>
      <c r="LMH39" s="361"/>
      <c r="LMI39" s="361"/>
      <c r="LMJ39" s="361"/>
      <c r="LMK39" s="361"/>
      <c r="LML39" s="361"/>
      <c r="LMM39" s="361"/>
      <c r="LMN39" s="361"/>
      <c r="LMO39" s="361"/>
      <c r="LMP39" s="361"/>
      <c r="LMQ39" s="361"/>
      <c r="LMR39" s="361"/>
      <c r="LMS39" s="361"/>
      <c r="LMT39" s="361"/>
      <c r="LMU39" s="361"/>
      <c r="LMV39" s="361"/>
      <c r="LMW39" s="361"/>
      <c r="LMX39" s="361"/>
      <c r="LMY39" s="361"/>
      <c r="LMZ39" s="361"/>
      <c r="LNA39" s="361"/>
      <c r="LNB39" s="361"/>
      <c r="LNC39" s="361"/>
      <c r="LND39" s="361"/>
      <c r="LNE39" s="361"/>
      <c r="LNF39" s="361"/>
      <c r="LNG39" s="361"/>
      <c r="LNH39" s="361"/>
      <c r="LNI39" s="361"/>
      <c r="LNJ39" s="361"/>
      <c r="LNK39" s="361"/>
      <c r="LNL39" s="361"/>
      <c r="LNM39" s="361"/>
      <c r="LNN39" s="361"/>
      <c r="LNO39" s="361"/>
      <c r="LNP39" s="361"/>
      <c r="LNQ39" s="361"/>
      <c r="LNR39" s="361"/>
      <c r="LNS39" s="361"/>
      <c r="LNT39" s="361"/>
      <c r="LNU39" s="361"/>
      <c r="LNV39" s="361"/>
      <c r="LNW39" s="361"/>
      <c r="LNX39" s="361"/>
      <c r="LNY39" s="361"/>
      <c r="LNZ39" s="361"/>
      <c r="LOA39" s="361"/>
      <c r="LOB39" s="361"/>
      <c r="LOC39" s="361"/>
      <c r="LOD39" s="361"/>
      <c r="LOE39" s="361"/>
      <c r="LOF39" s="361"/>
      <c r="LOG39" s="361"/>
      <c r="LOH39" s="361"/>
      <c r="LOI39" s="361"/>
      <c r="LOJ39" s="361"/>
      <c r="LOK39" s="361"/>
      <c r="LOL39" s="361"/>
      <c r="LOM39" s="361"/>
      <c r="LON39" s="361"/>
      <c r="LOO39" s="361"/>
      <c r="LOP39" s="361"/>
      <c r="LOQ39" s="361"/>
      <c r="LOR39" s="361"/>
      <c r="LOS39" s="361"/>
      <c r="LOT39" s="361"/>
      <c r="LOU39" s="361"/>
      <c r="LOV39" s="361"/>
      <c r="LOW39" s="361"/>
      <c r="LOX39" s="361"/>
      <c r="LOY39" s="361"/>
      <c r="LOZ39" s="361"/>
      <c r="LPA39" s="361"/>
      <c r="LPB39" s="361"/>
      <c r="LPC39" s="361"/>
      <c r="LPD39" s="361"/>
      <c r="LPE39" s="361"/>
      <c r="LPF39" s="361"/>
      <c r="LPG39" s="361"/>
      <c r="LPH39" s="361"/>
      <c r="LPI39" s="361"/>
      <c r="LPJ39" s="361"/>
      <c r="LPK39" s="361"/>
      <c r="LPL39" s="361"/>
      <c r="LPM39" s="361"/>
      <c r="LPN39" s="361"/>
      <c r="LPO39" s="361"/>
      <c r="LPP39" s="361"/>
      <c r="LPQ39" s="361"/>
      <c r="LPR39" s="361"/>
      <c r="LPS39" s="361"/>
      <c r="LPT39" s="361"/>
      <c r="LPU39" s="361"/>
      <c r="LPV39" s="361"/>
      <c r="LPW39" s="361"/>
      <c r="LPX39" s="361"/>
      <c r="LPY39" s="361"/>
      <c r="LPZ39" s="361"/>
      <c r="LQA39" s="361"/>
      <c r="LQB39" s="361"/>
      <c r="LQC39" s="361"/>
      <c r="LQD39" s="361"/>
      <c r="LQE39" s="361"/>
      <c r="LQF39" s="361"/>
      <c r="LQG39" s="361"/>
      <c r="LQH39" s="361"/>
      <c r="LQI39" s="361"/>
      <c r="LQJ39" s="361"/>
      <c r="LQK39" s="361"/>
      <c r="LQL39" s="361"/>
      <c r="LQM39" s="361"/>
      <c r="LQN39" s="361"/>
      <c r="LQO39" s="361"/>
      <c r="LQP39" s="361"/>
      <c r="LQQ39" s="361"/>
      <c r="LQR39" s="361"/>
      <c r="LQS39" s="361"/>
      <c r="LQT39" s="361"/>
      <c r="LQU39" s="361"/>
      <c r="LQV39" s="361"/>
      <c r="LQW39" s="361"/>
      <c r="LQX39" s="361"/>
      <c r="LQY39" s="361"/>
      <c r="LQZ39" s="361"/>
      <c r="LRA39" s="361"/>
      <c r="LRB39" s="361"/>
      <c r="LRC39" s="361"/>
      <c r="LRD39" s="361"/>
      <c r="LRE39" s="361"/>
      <c r="LRF39" s="361"/>
      <c r="LRG39" s="361"/>
      <c r="LRH39" s="361"/>
      <c r="LRI39" s="361"/>
      <c r="LRJ39" s="361"/>
      <c r="LRK39" s="361"/>
      <c r="LRL39" s="361"/>
      <c r="LRM39" s="361"/>
      <c r="LRN39" s="361"/>
      <c r="LRO39" s="361"/>
      <c r="LRP39" s="361"/>
      <c r="LRQ39" s="361"/>
      <c r="LRR39" s="361"/>
      <c r="LRS39" s="361"/>
      <c r="LRT39" s="361"/>
      <c r="LRU39" s="361"/>
      <c r="LRV39" s="361"/>
      <c r="LRW39" s="361"/>
      <c r="LRX39" s="361"/>
      <c r="LRY39" s="361"/>
      <c r="LRZ39" s="361"/>
      <c r="LSA39" s="361"/>
      <c r="LSB39" s="361"/>
      <c r="LSC39" s="361"/>
      <c r="LSD39" s="361"/>
      <c r="LSE39" s="361"/>
      <c r="LSF39" s="361"/>
      <c r="LSG39" s="361"/>
      <c r="LSH39" s="361"/>
      <c r="LSI39" s="361"/>
      <c r="LSJ39" s="361"/>
      <c r="LSK39" s="361"/>
      <c r="LSL39" s="361"/>
      <c r="LSM39" s="361"/>
      <c r="LSN39" s="361"/>
      <c r="LSO39" s="361"/>
      <c r="LSP39" s="361"/>
      <c r="LSQ39" s="361"/>
      <c r="LSR39" s="361"/>
      <c r="LSS39" s="361"/>
      <c r="LST39" s="361"/>
      <c r="LSU39" s="361"/>
      <c r="LSV39" s="361"/>
      <c r="LSW39" s="361"/>
      <c r="LSX39" s="361"/>
      <c r="LSY39" s="361"/>
      <c r="LSZ39" s="361"/>
      <c r="LTA39" s="361"/>
      <c r="LTB39" s="361"/>
      <c r="LTC39" s="361"/>
      <c r="LTD39" s="361"/>
      <c r="LTE39" s="361"/>
      <c r="LTF39" s="361"/>
      <c r="LTG39" s="361"/>
      <c r="LTH39" s="361"/>
      <c r="LTI39" s="361"/>
      <c r="LTJ39" s="361"/>
      <c r="LTK39" s="361"/>
      <c r="LTL39" s="361"/>
      <c r="LTM39" s="361"/>
      <c r="LTN39" s="361"/>
      <c r="LTO39" s="361"/>
      <c r="LTP39" s="361"/>
      <c r="LTQ39" s="361"/>
      <c r="LTR39" s="361"/>
      <c r="LTS39" s="361"/>
      <c r="LTT39" s="361"/>
      <c r="LTU39" s="361"/>
      <c r="LTV39" s="361"/>
      <c r="LTW39" s="361"/>
      <c r="LTX39" s="361"/>
      <c r="LTY39" s="361"/>
      <c r="LTZ39" s="361"/>
      <c r="LUA39" s="361"/>
      <c r="LUB39" s="361"/>
      <c r="LUC39" s="361"/>
      <c r="LUD39" s="361"/>
      <c r="LUE39" s="361"/>
      <c r="LUF39" s="361"/>
      <c r="LUG39" s="361"/>
      <c r="LUH39" s="361"/>
      <c r="LUI39" s="361"/>
      <c r="LUJ39" s="361"/>
      <c r="LUK39" s="361"/>
      <c r="LUL39" s="361"/>
      <c r="LUM39" s="361"/>
      <c r="LUN39" s="361"/>
      <c r="LUO39" s="361"/>
      <c r="LUP39" s="361"/>
      <c r="LUQ39" s="361"/>
      <c r="LUR39" s="361"/>
      <c r="LUS39" s="361"/>
      <c r="LUT39" s="361"/>
      <c r="LUU39" s="361"/>
      <c r="LUV39" s="361"/>
      <c r="LUW39" s="361"/>
      <c r="LUX39" s="361"/>
      <c r="LUY39" s="361"/>
      <c r="LUZ39" s="361"/>
      <c r="LVA39" s="361"/>
      <c r="LVB39" s="361"/>
      <c r="LVC39" s="361"/>
      <c r="LVD39" s="361"/>
      <c r="LVE39" s="361"/>
      <c r="LVF39" s="361"/>
      <c r="LVG39" s="361"/>
      <c r="LVH39" s="361"/>
      <c r="LVI39" s="361"/>
      <c r="LVJ39" s="361"/>
      <c r="LVK39" s="361"/>
      <c r="LVL39" s="361"/>
      <c r="LVM39" s="361"/>
      <c r="LVN39" s="361"/>
      <c r="LVO39" s="361"/>
      <c r="LVP39" s="361"/>
      <c r="LVQ39" s="361"/>
      <c r="LVR39" s="361"/>
      <c r="LVS39" s="361"/>
      <c r="LVT39" s="361"/>
      <c r="LVU39" s="361"/>
      <c r="LVV39" s="361"/>
      <c r="LVW39" s="361"/>
      <c r="LVX39" s="361"/>
      <c r="LVY39" s="361"/>
      <c r="LVZ39" s="361"/>
      <c r="LWA39" s="361"/>
      <c r="LWB39" s="361"/>
      <c r="LWC39" s="361"/>
      <c r="LWD39" s="361"/>
      <c r="LWE39" s="361"/>
      <c r="LWF39" s="361"/>
      <c r="LWG39" s="361"/>
      <c r="LWH39" s="361"/>
      <c r="LWI39" s="361"/>
      <c r="LWJ39" s="361"/>
      <c r="LWK39" s="361"/>
      <c r="LWL39" s="361"/>
      <c r="LWM39" s="361"/>
      <c r="LWN39" s="361"/>
      <c r="LWO39" s="361"/>
      <c r="LWP39" s="361"/>
      <c r="LWQ39" s="361"/>
      <c r="LWR39" s="361"/>
      <c r="LWS39" s="361"/>
      <c r="LWT39" s="361"/>
      <c r="LWU39" s="361"/>
      <c r="LWV39" s="361"/>
      <c r="LWW39" s="361"/>
      <c r="LWX39" s="361"/>
      <c r="LWY39" s="361"/>
      <c r="LWZ39" s="361"/>
      <c r="LXA39" s="361"/>
      <c r="LXB39" s="361"/>
      <c r="LXC39" s="361"/>
      <c r="LXD39" s="361"/>
      <c r="LXE39" s="361"/>
      <c r="LXF39" s="361"/>
      <c r="LXG39" s="361"/>
      <c r="LXH39" s="361"/>
      <c r="LXI39" s="361"/>
      <c r="LXJ39" s="361"/>
      <c r="LXK39" s="361"/>
      <c r="LXL39" s="361"/>
      <c r="LXM39" s="361"/>
      <c r="LXN39" s="361"/>
      <c r="LXO39" s="361"/>
      <c r="LXP39" s="361"/>
      <c r="LXQ39" s="361"/>
      <c r="LXR39" s="361"/>
      <c r="LXS39" s="361"/>
      <c r="LXT39" s="361"/>
      <c r="LXU39" s="361"/>
      <c r="LXV39" s="361"/>
      <c r="LXW39" s="361"/>
      <c r="LXX39" s="361"/>
      <c r="LXY39" s="361"/>
      <c r="LXZ39" s="361"/>
      <c r="LYA39" s="361"/>
      <c r="LYB39" s="361"/>
      <c r="LYC39" s="361"/>
      <c r="LYD39" s="361"/>
      <c r="LYE39" s="361"/>
      <c r="LYF39" s="361"/>
      <c r="LYG39" s="361"/>
      <c r="LYH39" s="361"/>
      <c r="LYI39" s="361"/>
      <c r="LYJ39" s="361"/>
      <c r="LYK39" s="361"/>
      <c r="LYL39" s="361"/>
      <c r="LYM39" s="361"/>
      <c r="LYN39" s="361"/>
      <c r="LYO39" s="361"/>
      <c r="LYP39" s="361"/>
      <c r="LYQ39" s="361"/>
      <c r="LYR39" s="361"/>
      <c r="LYS39" s="361"/>
      <c r="LYT39" s="361"/>
      <c r="LYU39" s="361"/>
      <c r="LYV39" s="361"/>
      <c r="LYW39" s="361"/>
      <c r="LYX39" s="361"/>
      <c r="LYY39" s="361"/>
      <c r="LYZ39" s="361"/>
      <c r="LZA39" s="361"/>
      <c r="LZB39" s="361"/>
      <c r="LZC39" s="361"/>
      <c r="LZD39" s="361"/>
      <c r="LZE39" s="361"/>
      <c r="LZF39" s="361"/>
      <c r="LZG39" s="361"/>
      <c r="LZH39" s="361"/>
      <c r="LZI39" s="361"/>
      <c r="LZJ39" s="361"/>
      <c r="LZK39" s="361"/>
      <c r="LZL39" s="361"/>
      <c r="LZM39" s="361"/>
      <c r="LZN39" s="361"/>
      <c r="LZO39" s="361"/>
      <c r="LZP39" s="361"/>
      <c r="LZQ39" s="361"/>
      <c r="LZR39" s="361"/>
      <c r="LZS39" s="361"/>
      <c r="LZT39" s="361"/>
      <c r="LZU39" s="361"/>
      <c r="LZV39" s="361"/>
      <c r="LZW39" s="361"/>
      <c r="LZX39" s="361"/>
      <c r="LZY39" s="361"/>
      <c r="LZZ39" s="361"/>
      <c r="MAA39" s="361"/>
      <c r="MAB39" s="361"/>
      <c r="MAC39" s="361"/>
      <c r="MAD39" s="361"/>
      <c r="MAE39" s="361"/>
      <c r="MAF39" s="361"/>
      <c r="MAG39" s="361"/>
      <c r="MAH39" s="361"/>
      <c r="MAI39" s="361"/>
      <c r="MAJ39" s="361"/>
      <c r="MAK39" s="361"/>
      <c r="MAL39" s="361"/>
      <c r="MAM39" s="361"/>
      <c r="MAN39" s="361"/>
      <c r="MAO39" s="361"/>
      <c r="MAP39" s="361"/>
      <c r="MAQ39" s="361"/>
      <c r="MAR39" s="361"/>
      <c r="MAS39" s="361"/>
      <c r="MAT39" s="361"/>
      <c r="MAU39" s="361"/>
      <c r="MAV39" s="361"/>
      <c r="MAW39" s="361"/>
      <c r="MAX39" s="361"/>
      <c r="MAY39" s="361"/>
      <c r="MAZ39" s="361"/>
      <c r="MBA39" s="361"/>
      <c r="MBB39" s="361"/>
      <c r="MBC39" s="361"/>
      <c r="MBD39" s="361"/>
      <c r="MBE39" s="361"/>
      <c r="MBF39" s="361"/>
      <c r="MBG39" s="361"/>
      <c r="MBH39" s="361"/>
      <c r="MBI39" s="361"/>
      <c r="MBJ39" s="361"/>
      <c r="MBK39" s="361"/>
      <c r="MBL39" s="361"/>
      <c r="MBM39" s="361"/>
      <c r="MBN39" s="361"/>
      <c r="MBO39" s="361"/>
      <c r="MBP39" s="361"/>
      <c r="MBQ39" s="361"/>
      <c r="MBR39" s="361"/>
      <c r="MBS39" s="361"/>
      <c r="MBT39" s="361"/>
      <c r="MBU39" s="361"/>
      <c r="MBV39" s="361"/>
      <c r="MBW39" s="361"/>
      <c r="MBX39" s="361"/>
      <c r="MBY39" s="361"/>
      <c r="MBZ39" s="361"/>
      <c r="MCA39" s="361"/>
      <c r="MCB39" s="361"/>
      <c r="MCC39" s="361"/>
      <c r="MCD39" s="361"/>
      <c r="MCE39" s="361"/>
      <c r="MCF39" s="361"/>
      <c r="MCG39" s="361"/>
      <c r="MCH39" s="361"/>
      <c r="MCI39" s="361"/>
      <c r="MCJ39" s="361"/>
      <c r="MCK39" s="361"/>
      <c r="MCL39" s="361"/>
      <c r="MCM39" s="361"/>
      <c r="MCN39" s="361"/>
      <c r="MCO39" s="361"/>
      <c r="MCP39" s="361"/>
      <c r="MCQ39" s="361"/>
      <c r="MCR39" s="361"/>
      <c r="MCS39" s="361"/>
      <c r="MCT39" s="361"/>
      <c r="MCU39" s="361"/>
      <c r="MCV39" s="361"/>
      <c r="MCW39" s="361"/>
      <c r="MCX39" s="361"/>
      <c r="MCY39" s="361"/>
      <c r="MCZ39" s="361"/>
      <c r="MDA39" s="361"/>
      <c r="MDB39" s="361"/>
      <c r="MDC39" s="361"/>
      <c r="MDD39" s="361"/>
      <c r="MDE39" s="361"/>
      <c r="MDF39" s="361"/>
      <c r="MDG39" s="361"/>
      <c r="MDH39" s="361"/>
      <c r="MDI39" s="361"/>
      <c r="MDJ39" s="361"/>
      <c r="MDK39" s="361"/>
      <c r="MDL39" s="361"/>
      <c r="MDM39" s="361"/>
      <c r="MDN39" s="361"/>
      <c r="MDO39" s="361"/>
      <c r="MDP39" s="361"/>
      <c r="MDQ39" s="361"/>
      <c r="MDR39" s="361"/>
      <c r="MDS39" s="361"/>
      <c r="MDT39" s="361"/>
      <c r="MDU39" s="361"/>
      <c r="MDV39" s="361"/>
      <c r="MDW39" s="361"/>
      <c r="MDX39" s="361"/>
      <c r="MDY39" s="361"/>
      <c r="MDZ39" s="361"/>
      <c r="MEA39" s="361"/>
      <c r="MEB39" s="361"/>
      <c r="MEC39" s="361"/>
      <c r="MED39" s="361"/>
      <c r="MEE39" s="361"/>
      <c r="MEF39" s="361"/>
      <c r="MEG39" s="361"/>
      <c r="MEH39" s="361"/>
      <c r="MEI39" s="361"/>
      <c r="MEJ39" s="361"/>
      <c r="MEK39" s="361"/>
      <c r="MEL39" s="361"/>
      <c r="MEM39" s="361"/>
      <c r="MEN39" s="361"/>
      <c r="MEO39" s="361"/>
      <c r="MEP39" s="361"/>
      <c r="MEQ39" s="361"/>
      <c r="MER39" s="361"/>
      <c r="MES39" s="361"/>
      <c r="MET39" s="361"/>
      <c r="MEU39" s="361"/>
      <c r="MEV39" s="361"/>
      <c r="MEW39" s="361"/>
      <c r="MEX39" s="361"/>
      <c r="MEY39" s="361"/>
      <c r="MEZ39" s="361"/>
      <c r="MFA39" s="361"/>
      <c r="MFB39" s="361"/>
      <c r="MFC39" s="361"/>
      <c r="MFD39" s="361"/>
      <c r="MFE39" s="361"/>
      <c r="MFF39" s="361"/>
      <c r="MFG39" s="361"/>
      <c r="MFH39" s="361"/>
      <c r="MFI39" s="361"/>
      <c r="MFJ39" s="361"/>
      <c r="MFK39" s="361"/>
      <c r="MFL39" s="361"/>
      <c r="MFM39" s="361"/>
      <c r="MFN39" s="361"/>
      <c r="MFO39" s="361"/>
      <c r="MFP39" s="361"/>
      <c r="MFQ39" s="361"/>
      <c r="MFR39" s="361"/>
      <c r="MFS39" s="361"/>
      <c r="MFT39" s="361"/>
      <c r="MFU39" s="361"/>
      <c r="MFV39" s="361"/>
      <c r="MFW39" s="361"/>
      <c r="MFX39" s="361"/>
      <c r="MFY39" s="361"/>
      <c r="MFZ39" s="361"/>
      <c r="MGA39" s="361"/>
      <c r="MGB39" s="361"/>
      <c r="MGC39" s="361"/>
      <c r="MGD39" s="361"/>
      <c r="MGE39" s="361"/>
      <c r="MGF39" s="361"/>
      <c r="MGG39" s="361"/>
      <c r="MGH39" s="361"/>
      <c r="MGI39" s="361"/>
      <c r="MGJ39" s="361"/>
      <c r="MGK39" s="361"/>
      <c r="MGL39" s="361"/>
      <c r="MGM39" s="361"/>
      <c r="MGN39" s="361"/>
      <c r="MGO39" s="361"/>
      <c r="MGP39" s="361"/>
      <c r="MGQ39" s="361"/>
      <c r="MGR39" s="361"/>
      <c r="MGS39" s="361"/>
      <c r="MGT39" s="361"/>
      <c r="MGU39" s="361"/>
      <c r="MGV39" s="361"/>
      <c r="MGW39" s="361"/>
      <c r="MGX39" s="361"/>
      <c r="MGY39" s="361"/>
      <c r="MGZ39" s="361"/>
      <c r="MHA39" s="361"/>
      <c r="MHB39" s="361"/>
      <c r="MHC39" s="361"/>
      <c r="MHD39" s="361"/>
      <c r="MHE39" s="361"/>
      <c r="MHF39" s="361"/>
      <c r="MHG39" s="361"/>
      <c r="MHH39" s="361"/>
      <c r="MHI39" s="361"/>
      <c r="MHJ39" s="361"/>
      <c r="MHK39" s="361"/>
      <c r="MHL39" s="361"/>
      <c r="MHM39" s="361"/>
      <c r="MHN39" s="361"/>
      <c r="MHO39" s="361"/>
      <c r="MHP39" s="361"/>
      <c r="MHQ39" s="361"/>
      <c r="MHR39" s="361"/>
      <c r="MHS39" s="361"/>
      <c r="MHT39" s="361"/>
      <c r="MHU39" s="361"/>
      <c r="MHV39" s="361"/>
      <c r="MHW39" s="361"/>
      <c r="MHX39" s="361"/>
      <c r="MHY39" s="361"/>
      <c r="MHZ39" s="361"/>
      <c r="MIA39" s="361"/>
      <c r="MIB39" s="361"/>
      <c r="MIC39" s="361"/>
      <c r="MID39" s="361"/>
      <c r="MIE39" s="361"/>
      <c r="MIF39" s="361"/>
      <c r="MIG39" s="361"/>
      <c r="MIH39" s="361"/>
      <c r="MII39" s="361"/>
      <c r="MIJ39" s="361"/>
      <c r="MIK39" s="361"/>
      <c r="MIL39" s="361"/>
      <c r="MIM39" s="361"/>
      <c r="MIN39" s="361"/>
      <c r="MIO39" s="361"/>
      <c r="MIP39" s="361"/>
      <c r="MIQ39" s="361"/>
      <c r="MIR39" s="361"/>
      <c r="MIS39" s="361"/>
      <c r="MIT39" s="361"/>
      <c r="MIU39" s="361"/>
      <c r="MIV39" s="361"/>
      <c r="MIW39" s="361"/>
      <c r="MIX39" s="361"/>
      <c r="MIY39" s="361"/>
      <c r="MIZ39" s="361"/>
      <c r="MJA39" s="361"/>
      <c r="MJB39" s="361"/>
      <c r="MJC39" s="361"/>
      <c r="MJD39" s="361"/>
      <c r="MJE39" s="361"/>
      <c r="MJF39" s="361"/>
      <c r="MJG39" s="361"/>
      <c r="MJH39" s="361"/>
      <c r="MJI39" s="361"/>
      <c r="MJJ39" s="361"/>
      <c r="MJK39" s="361"/>
      <c r="MJL39" s="361"/>
      <c r="MJM39" s="361"/>
      <c r="MJN39" s="361"/>
      <c r="MJO39" s="361"/>
      <c r="MJP39" s="361"/>
      <c r="MJQ39" s="361"/>
      <c r="MJR39" s="361"/>
      <c r="MJS39" s="361"/>
      <c r="MJT39" s="361"/>
      <c r="MJU39" s="361"/>
      <c r="MJV39" s="361"/>
      <c r="MJW39" s="361"/>
      <c r="MJX39" s="361"/>
      <c r="MJY39" s="361"/>
      <c r="MJZ39" s="361"/>
      <c r="MKA39" s="361"/>
      <c r="MKB39" s="361"/>
      <c r="MKC39" s="361"/>
      <c r="MKD39" s="361"/>
      <c r="MKE39" s="361"/>
      <c r="MKF39" s="361"/>
      <c r="MKG39" s="361"/>
      <c r="MKH39" s="361"/>
      <c r="MKI39" s="361"/>
      <c r="MKJ39" s="361"/>
      <c r="MKK39" s="361"/>
      <c r="MKL39" s="361"/>
      <c r="MKM39" s="361"/>
      <c r="MKN39" s="361"/>
      <c r="MKO39" s="361"/>
      <c r="MKP39" s="361"/>
      <c r="MKQ39" s="361"/>
      <c r="MKR39" s="361"/>
      <c r="MKS39" s="361"/>
      <c r="MKT39" s="361"/>
      <c r="MKU39" s="361"/>
      <c r="MKV39" s="361"/>
      <c r="MKW39" s="361"/>
      <c r="MKX39" s="361"/>
      <c r="MKY39" s="361"/>
      <c r="MKZ39" s="361"/>
      <c r="MLA39" s="361"/>
      <c r="MLB39" s="361"/>
      <c r="MLC39" s="361"/>
      <c r="MLD39" s="361"/>
      <c r="MLE39" s="361"/>
      <c r="MLF39" s="361"/>
      <c r="MLG39" s="361"/>
      <c r="MLH39" s="361"/>
      <c r="MLI39" s="361"/>
      <c r="MLJ39" s="361"/>
      <c r="MLK39" s="361"/>
      <c r="MLL39" s="361"/>
      <c r="MLM39" s="361"/>
      <c r="MLN39" s="361"/>
      <c r="MLO39" s="361"/>
      <c r="MLP39" s="361"/>
      <c r="MLQ39" s="361"/>
      <c r="MLR39" s="361"/>
      <c r="MLS39" s="361"/>
      <c r="MLT39" s="361"/>
      <c r="MLU39" s="361"/>
      <c r="MLV39" s="361"/>
      <c r="MLW39" s="361"/>
      <c r="MLX39" s="361"/>
      <c r="MLY39" s="361"/>
      <c r="MLZ39" s="361"/>
      <c r="MMA39" s="361"/>
      <c r="MMB39" s="361"/>
      <c r="MMC39" s="361"/>
      <c r="MMD39" s="361"/>
      <c r="MME39" s="361"/>
      <c r="MMF39" s="361"/>
      <c r="MMG39" s="361"/>
      <c r="MMH39" s="361"/>
      <c r="MMI39" s="361"/>
      <c r="MMJ39" s="361"/>
      <c r="MMK39" s="361"/>
      <c r="MML39" s="361"/>
      <c r="MMM39" s="361"/>
      <c r="MMN39" s="361"/>
      <c r="MMO39" s="361"/>
      <c r="MMP39" s="361"/>
      <c r="MMQ39" s="361"/>
      <c r="MMR39" s="361"/>
      <c r="MMS39" s="361"/>
      <c r="MMT39" s="361"/>
      <c r="MMU39" s="361"/>
      <c r="MMV39" s="361"/>
      <c r="MMW39" s="361"/>
      <c r="MMX39" s="361"/>
      <c r="MMY39" s="361"/>
      <c r="MMZ39" s="361"/>
      <c r="MNA39" s="361"/>
      <c r="MNB39" s="361"/>
      <c r="MNC39" s="361"/>
      <c r="MND39" s="361"/>
      <c r="MNE39" s="361"/>
      <c r="MNF39" s="361"/>
      <c r="MNG39" s="361"/>
      <c r="MNH39" s="361"/>
      <c r="MNI39" s="361"/>
      <c r="MNJ39" s="361"/>
      <c r="MNK39" s="361"/>
      <c r="MNL39" s="361"/>
      <c r="MNM39" s="361"/>
      <c r="MNN39" s="361"/>
      <c r="MNO39" s="361"/>
      <c r="MNP39" s="361"/>
      <c r="MNQ39" s="361"/>
      <c r="MNR39" s="361"/>
      <c r="MNS39" s="361"/>
      <c r="MNT39" s="361"/>
      <c r="MNU39" s="361"/>
      <c r="MNV39" s="361"/>
      <c r="MNW39" s="361"/>
      <c r="MNX39" s="361"/>
      <c r="MNY39" s="361"/>
      <c r="MNZ39" s="361"/>
      <c r="MOA39" s="361"/>
      <c r="MOB39" s="361"/>
      <c r="MOC39" s="361"/>
      <c r="MOD39" s="361"/>
      <c r="MOE39" s="361"/>
      <c r="MOF39" s="361"/>
      <c r="MOG39" s="361"/>
      <c r="MOH39" s="361"/>
      <c r="MOI39" s="361"/>
      <c r="MOJ39" s="361"/>
      <c r="MOK39" s="361"/>
      <c r="MOL39" s="361"/>
      <c r="MOM39" s="361"/>
      <c r="MON39" s="361"/>
      <c r="MOO39" s="361"/>
      <c r="MOP39" s="361"/>
      <c r="MOQ39" s="361"/>
      <c r="MOR39" s="361"/>
      <c r="MOS39" s="361"/>
      <c r="MOT39" s="361"/>
      <c r="MOU39" s="361"/>
      <c r="MOV39" s="361"/>
      <c r="MOW39" s="361"/>
      <c r="MOX39" s="361"/>
      <c r="MOY39" s="361"/>
      <c r="MOZ39" s="361"/>
      <c r="MPA39" s="361"/>
      <c r="MPB39" s="361"/>
      <c r="MPC39" s="361"/>
      <c r="MPD39" s="361"/>
      <c r="MPE39" s="361"/>
      <c r="MPF39" s="361"/>
      <c r="MPG39" s="361"/>
      <c r="MPH39" s="361"/>
      <c r="MPI39" s="361"/>
      <c r="MPJ39" s="361"/>
      <c r="MPK39" s="361"/>
      <c r="MPL39" s="361"/>
      <c r="MPM39" s="361"/>
      <c r="MPN39" s="361"/>
      <c r="MPO39" s="361"/>
      <c r="MPP39" s="361"/>
      <c r="MPQ39" s="361"/>
      <c r="MPR39" s="361"/>
      <c r="MPS39" s="361"/>
      <c r="MPT39" s="361"/>
      <c r="MPU39" s="361"/>
      <c r="MPV39" s="361"/>
      <c r="MPW39" s="361"/>
      <c r="MPX39" s="361"/>
      <c r="MPY39" s="361"/>
      <c r="MPZ39" s="361"/>
      <c r="MQA39" s="361"/>
      <c r="MQB39" s="361"/>
      <c r="MQC39" s="361"/>
      <c r="MQD39" s="361"/>
      <c r="MQE39" s="361"/>
      <c r="MQF39" s="361"/>
      <c r="MQG39" s="361"/>
      <c r="MQH39" s="361"/>
      <c r="MQI39" s="361"/>
      <c r="MQJ39" s="361"/>
      <c r="MQK39" s="361"/>
      <c r="MQL39" s="361"/>
      <c r="MQM39" s="361"/>
      <c r="MQN39" s="361"/>
      <c r="MQO39" s="361"/>
      <c r="MQP39" s="361"/>
      <c r="MQQ39" s="361"/>
      <c r="MQR39" s="361"/>
      <c r="MQS39" s="361"/>
      <c r="MQT39" s="361"/>
      <c r="MQU39" s="361"/>
      <c r="MQV39" s="361"/>
      <c r="MQW39" s="361"/>
      <c r="MQX39" s="361"/>
      <c r="MQY39" s="361"/>
      <c r="MQZ39" s="361"/>
      <c r="MRA39" s="361"/>
      <c r="MRB39" s="361"/>
      <c r="MRC39" s="361"/>
      <c r="MRD39" s="361"/>
      <c r="MRE39" s="361"/>
      <c r="MRF39" s="361"/>
      <c r="MRG39" s="361"/>
      <c r="MRH39" s="361"/>
      <c r="MRI39" s="361"/>
      <c r="MRJ39" s="361"/>
      <c r="MRK39" s="361"/>
      <c r="MRL39" s="361"/>
      <c r="MRM39" s="361"/>
      <c r="MRN39" s="361"/>
      <c r="MRO39" s="361"/>
      <c r="MRP39" s="361"/>
      <c r="MRQ39" s="361"/>
      <c r="MRR39" s="361"/>
      <c r="MRS39" s="361"/>
      <c r="MRT39" s="361"/>
      <c r="MRU39" s="361"/>
      <c r="MRV39" s="361"/>
      <c r="MRW39" s="361"/>
      <c r="MRX39" s="361"/>
      <c r="MRY39" s="361"/>
      <c r="MRZ39" s="361"/>
      <c r="MSA39" s="361"/>
      <c r="MSB39" s="361"/>
      <c r="MSC39" s="361"/>
      <c r="MSD39" s="361"/>
      <c r="MSE39" s="361"/>
      <c r="MSF39" s="361"/>
      <c r="MSG39" s="361"/>
      <c r="MSH39" s="361"/>
      <c r="MSI39" s="361"/>
      <c r="MSJ39" s="361"/>
      <c r="MSK39" s="361"/>
      <c r="MSL39" s="361"/>
      <c r="MSM39" s="361"/>
      <c r="MSN39" s="361"/>
      <c r="MSO39" s="361"/>
      <c r="MSP39" s="361"/>
      <c r="MSQ39" s="361"/>
      <c r="MSR39" s="361"/>
      <c r="MSS39" s="361"/>
      <c r="MST39" s="361"/>
      <c r="MSU39" s="361"/>
      <c r="MSV39" s="361"/>
      <c r="MSW39" s="361"/>
      <c r="MSX39" s="361"/>
      <c r="MSY39" s="361"/>
      <c r="MSZ39" s="361"/>
      <c r="MTA39" s="361"/>
      <c r="MTB39" s="361"/>
      <c r="MTC39" s="361"/>
      <c r="MTD39" s="361"/>
      <c r="MTE39" s="361"/>
      <c r="MTF39" s="361"/>
      <c r="MTG39" s="361"/>
      <c r="MTH39" s="361"/>
      <c r="MTI39" s="361"/>
      <c r="MTJ39" s="361"/>
      <c r="MTK39" s="361"/>
      <c r="MTL39" s="361"/>
      <c r="MTM39" s="361"/>
      <c r="MTN39" s="361"/>
      <c r="MTO39" s="361"/>
      <c r="MTP39" s="361"/>
      <c r="MTQ39" s="361"/>
      <c r="MTR39" s="361"/>
      <c r="MTS39" s="361"/>
      <c r="MTT39" s="361"/>
      <c r="MTU39" s="361"/>
      <c r="MTV39" s="361"/>
      <c r="MTW39" s="361"/>
      <c r="MTX39" s="361"/>
      <c r="MTY39" s="361"/>
      <c r="MTZ39" s="361"/>
      <c r="MUA39" s="361"/>
      <c r="MUB39" s="361"/>
      <c r="MUC39" s="361"/>
      <c r="MUD39" s="361"/>
      <c r="MUE39" s="361"/>
      <c r="MUF39" s="361"/>
      <c r="MUG39" s="361"/>
      <c r="MUH39" s="361"/>
      <c r="MUI39" s="361"/>
      <c r="MUJ39" s="361"/>
      <c r="MUK39" s="361"/>
      <c r="MUL39" s="361"/>
      <c r="MUM39" s="361"/>
      <c r="MUN39" s="361"/>
      <c r="MUO39" s="361"/>
      <c r="MUP39" s="361"/>
      <c r="MUQ39" s="361"/>
      <c r="MUR39" s="361"/>
      <c r="MUS39" s="361"/>
      <c r="MUT39" s="361"/>
      <c r="MUU39" s="361"/>
      <c r="MUV39" s="361"/>
      <c r="MUW39" s="361"/>
      <c r="MUX39" s="361"/>
      <c r="MUY39" s="361"/>
      <c r="MUZ39" s="361"/>
      <c r="MVA39" s="361"/>
      <c r="MVB39" s="361"/>
      <c r="MVC39" s="361"/>
      <c r="MVD39" s="361"/>
      <c r="MVE39" s="361"/>
      <c r="MVF39" s="361"/>
      <c r="MVG39" s="361"/>
      <c r="MVH39" s="361"/>
      <c r="MVI39" s="361"/>
      <c r="MVJ39" s="361"/>
      <c r="MVK39" s="361"/>
      <c r="MVL39" s="361"/>
      <c r="MVM39" s="361"/>
      <c r="MVN39" s="361"/>
      <c r="MVO39" s="361"/>
      <c r="MVP39" s="361"/>
      <c r="MVQ39" s="361"/>
      <c r="MVR39" s="361"/>
      <c r="MVS39" s="361"/>
      <c r="MVT39" s="361"/>
      <c r="MVU39" s="361"/>
      <c r="MVV39" s="361"/>
      <c r="MVW39" s="361"/>
      <c r="MVX39" s="361"/>
      <c r="MVY39" s="361"/>
      <c r="MVZ39" s="361"/>
      <c r="MWA39" s="361"/>
      <c r="MWB39" s="361"/>
      <c r="MWC39" s="361"/>
      <c r="MWD39" s="361"/>
      <c r="MWE39" s="361"/>
      <c r="MWF39" s="361"/>
      <c r="MWG39" s="361"/>
      <c r="MWH39" s="361"/>
      <c r="MWI39" s="361"/>
      <c r="MWJ39" s="361"/>
      <c r="MWK39" s="361"/>
      <c r="MWL39" s="361"/>
      <c r="MWM39" s="361"/>
      <c r="MWN39" s="361"/>
      <c r="MWO39" s="361"/>
      <c r="MWP39" s="361"/>
      <c r="MWQ39" s="361"/>
      <c r="MWR39" s="361"/>
      <c r="MWS39" s="361"/>
      <c r="MWT39" s="361"/>
      <c r="MWU39" s="361"/>
      <c r="MWV39" s="361"/>
      <c r="MWW39" s="361"/>
      <c r="MWX39" s="361"/>
      <c r="MWY39" s="361"/>
      <c r="MWZ39" s="361"/>
      <c r="MXA39" s="361"/>
      <c r="MXB39" s="361"/>
      <c r="MXC39" s="361"/>
      <c r="MXD39" s="361"/>
      <c r="MXE39" s="361"/>
      <c r="MXF39" s="361"/>
      <c r="MXG39" s="361"/>
      <c r="MXH39" s="361"/>
      <c r="MXI39" s="361"/>
      <c r="MXJ39" s="361"/>
      <c r="MXK39" s="361"/>
      <c r="MXL39" s="361"/>
      <c r="MXM39" s="361"/>
      <c r="MXN39" s="361"/>
      <c r="MXO39" s="361"/>
      <c r="MXP39" s="361"/>
      <c r="MXQ39" s="361"/>
      <c r="MXR39" s="361"/>
      <c r="MXS39" s="361"/>
      <c r="MXT39" s="361"/>
      <c r="MXU39" s="361"/>
      <c r="MXV39" s="361"/>
      <c r="MXW39" s="361"/>
      <c r="MXX39" s="361"/>
      <c r="MXY39" s="361"/>
      <c r="MXZ39" s="361"/>
      <c r="MYA39" s="361"/>
      <c r="MYB39" s="361"/>
      <c r="MYC39" s="361"/>
      <c r="MYD39" s="361"/>
      <c r="MYE39" s="361"/>
      <c r="MYF39" s="361"/>
      <c r="MYG39" s="361"/>
      <c r="MYH39" s="361"/>
      <c r="MYI39" s="361"/>
      <c r="MYJ39" s="361"/>
      <c r="MYK39" s="361"/>
      <c r="MYL39" s="361"/>
      <c r="MYM39" s="361"/>
      <c r="MYN39" s="361"/>
      <c r="MYO39" s="361"/>
      <c r="MYP39" s="361"/>
      <c r="MYQ39" s="361"/>
      <c r="MYR39" s="361"/>
      <c r="MYS39" s="361"/>
      <c r="MYT39" s="361"/>
      <c r="MYU39" s="361"/>
      <c r="MYV39" s="361"/>
      <c r="MYW39" s="361"/>
      <c r="MYX39" s="361"/>
      <c r="MYY39" s="361"/>
      <c r="MYZ39" s="361"/>
      <c r="MZA39" s="361"/>
      <c r="MZB39" s="361"/>
      <c r="MZC39" s="361"/>
      <c r="MZD39" s="361"/>
      <c r="MZE39" s="361"/>
      <c r="MZF39" s="361"/>
      <c r="MZG39" s="361"/>
      <c r="MZH39" s="361"/>
      <c r="MZI39" s="361"/>
      <c r="MZJ39" s="361"/>
      <c r="MZK39" s="361"/>
      <c r="MZL39" s="361"/>
      <c r="MZM39" s="361"/>
      <c r="MZN39" s="361"/>
      <c r="MZO39" s="361"/>
      <c r="MZP39" s="361"/>
      <c r="MZQ39" s="361"/>
      <c r="MZR39" s="361"/>
      <c r="MZS39" s="361"/>
      <c r="MZT39" s="361"/>
      <c r="MZU39" s="361"/>
      <c r="MZV39" s="361"/>
      <c r="MZW39" s="361"/>
      <c r="MZX39" s="361"/>
      <c r="MZY39" s="361"/>
      <c r="MZZ39" s="361"/>
      <c r="NAA39" s="361"/>
      <c r="NAB39" s="361"/>
      <c r="NAC39" s="361"/>
      <c r="NAD39" s="361"/>
      <c r="NAE39" s="361"/>
      <c r="NAF39" s="361"/>
      <c r="NAG39" s="361"/>
      <c r="NAH39" s="361"/>
      <c r="NAI39" s="361"/>
      <c r="NAJ39" s="361"/>
      <c r="NAK39" s="361"/>
      <c r="NAL39" s="361"/>
      <c r="NAM39" s="361"/>
      <c r="NAN39" s="361"/>
      <c r="NAO39" s="361"/>
      <c r="NAP39" s="361"/>
      <c r="NAQ39" s="361"/>
      <c r="NAR39" s="361"/>
      <c r="NAS39" s="361"/>
      <c r="NAT39" s="361"/>
      <c r="NAU39" s="361"/>
      <c r="NAV39" s="361"/>
      <c r="NAW39" s="361"/>
      <c r="NAX39" s="361"/>
      <c r="NAY39" s="361"/>
      <c r="NAZ39" s="361"/>
      <c r="NBA39" s="361"/>
      <c r="NBB39" s="361"/>
      <c r="NBC39" s="361"/>
      <c r="NBD39" s="361"/>
      <c r="NBE39" s="361"/>
      <c r="NBF39" s="361"/>
      <c r="NBG39" s="361"/>
      <c r="NBH39" s="361"/>
      <c r="NBI39" s="361"/>
      <c r="NBJ39" s="361"/>
      <c r="NBK39" s="361"/>
      <c r="NBL39" s="361"/>
      <c r="NBM39" s="361"/>
      <c r="NBN39" s="361"/>
      <c r="NBO39" s="361"/>
      <c r="NBP39" s="361"/>
      <c r="NBQ39" s="361"/>
      <c r="NBR39" s="361"/>
      <c r="NBS39" s="361"/>
      <c r="NBT39" s="361"/>
      <c r="NBU39" s="361"/>
      <c r="NBV39" s="361"/>
      <c r="NBW39" s="361"/>
      <c r="NBX39" s="361"/>
      <c r="NBY39" s="361"/>
      <c r="NBZ39" s="361"/>
      <c r="NCA39" s="361"/>
      <c r="NCB39" s="361"/>
      <c r="NCC39" s="361"/>
      <c r="NCD39" s="361"/>
      <c r="NCE39" s="361"/>
      <c r="NCF39" s="361"/>
      <c r="NCG39" s="361"/>
      <c r="NCH39" s="361"/>
      <c r="NCI39" s="361"/>
      <c r="NCJ39" s="361"/>
      <c r="NCK39" s="361"/>
      <c r="NCL39" s="361"/>
      <c r="NCM39" s="361"/>
      <c r="NCN39" s="361"/>
      <c r="NCO39" s="361"/>
      <c r="NCP39" s="361"/>
      <c r="NCQ39" s="361"/>
      <c r="NCR39" s="361"/>
      <c r="NCS39" s="361"/>
      <c r="NCT39" s="361"/>
      <c r="NCU39" s="361"/>
      <c r="NCV39" s="361"/>
      <c r="NCW39" s="361"/>
      <c r="NCX39" s="361"/>
      <c r="NCY39" s="361"/>
      <c r="NCZ39" s="361"/>
      <c r="NDA39" s="361"/>
      <c r="NDB39" s="361"/>
      <c r="NDC39" s="361"/>
      <c r="NDD39" s="361"/>
      <c r="NDE39" s="361"/>
      <c r="NDF39" s="361"/>
      <c r="NDG39" s="361"/>
      <c r="NDH39" s="361"/>
      <c r="NDI39" s="361"/>
      <c r="NDJ39" s="361"/>
      <c r="NDK39" s="361"/>
      <c r="NDL39" s="361"/>
      <c r="NDM39" s="361"/>
      <c r="NDN39" s="361"/>
      <c r="NDO39" s="361"/>
      <c r="NDP39" s="361"/>
      <c r="NDQ39" s="361"/>
      <c r="NDR39" s="361"/>
      <c r="NDS39" s="361"/>
      <c r="NDT39" s="361"/>
      <c r="NDU39" s="361"/>
      <c r="NDV39" s="361"/>
      <c r="NDW39" s="361"/>
      <c r="NDX39" s="361"/>
      <c r="NDY39" s="361"/>
      <c r="NDZ39" s="361"/>
      <c r="NEA39" s="361"/>
      <c r="NEB39" s="361"/>
      <c r="NEC39" s="361"/>
      <c r="NED39" s="361"/>
      <c r="NEE39" s="361"/>
      <c r="NEF39" s="361"/>
      <c r="NEG39" s="361"/>
      <c r="NEH39" s="361"/>
      <c r="NEI39" s="361"/>
      <c r="NEJ39" s="361"/>
      <c r="NEK39" s="361"/>
      <c r="NEL39" s="361"/>
      <c r="NEM39" s="361"/>
      <c r="NEN39" s="361"/>
      <c r="NEO39" s="361"/>
      <c r="NEP39" s="361"/>
      <c r="NEQ39" s="361"/>
      <c r="NER39" s="361"/>
      <c r="NES39" s="361"/>
      <c r="NET39" s="361"/>
      <c r="NEU39" s="361"/>
      <c r="NEV39" s="361"/>
      <c r="NEW39" s="361"/>
      <c r="NEX39" s="361"/>
      <c r="NEY39" s="361"/>
      <c r="NEZ39" s="361"/>
      <c r="NFA39" s="361"/>
      <c r="NFB39" s="361"/>
      <c r="NFC39" s="361"/>
      <c r="NFD39" s="361"/>
      <c r="NFE39" s="361"/>
      <c r="NFF39" s="361"/>
      <c r="NFG39" s="361"/>
      <c r="NFH39" s="361"/>
      <c r="NFI39" s="361"/>
      <c r="NFJ39" s="361"/>
      <c r="NFK39" s="361"/>
      <c r="NFL39" s="361"/>
      <c r="NFM39" s="361"/>
      <c r="NFN39" s="361"/>
      <c r="NFO39" s="361"/>
      <c r="NFP39" s="361"/>
      <c r="NFQ39" s="361"/>
      <c r="NFR39" s="361"/>
      <c r="NFS39" s="361"/>
      <c r="NFT39" s="361"/>
      <c r="NFU39" s="361"/>
      <c r="NFV39" s="361"/>
      <c r="NFW39" s="361"/>
      <c r="NFX39" s="361"/>
      <c r="NFY39" s="361"/>
      <c r="NFZ39" s="361"/>
      <c r="NGA39" s="361"/>
      <c r="NGB39" s="361"/>
      <c r="NGC39" s="361"/>
      <c r="NGD39" s="361"/>
      <c r="NGE39" s="361"/>
      <c r="NGF39" s="361"/>
      <c r="NGG39" s="361"/>
      <c r="NGH39" s="361"/>
      <c r="NGI39" s="361"/>
      <c r="NGJ39" s="361"/>
      <c r="NGK39" s="361"/>
      <c r="NGL39" s="361"/>
      <c r="NGM39" s="361"/>
      <c r="NGN39" s="361"/>
      <c r="NGO39" s="361"/>
      <c r="NGP39" s="361"/>
      <c r="NGQ39" s="361"/>
      <c r="NGR39" s="361"/>
      <c r="NGS39" s="361"/>
      <c r="NGT39" s="361"/>
      <c r="NGU39" s="361"/>
      <c r="NGV39" s="361"/>
      <c r="NGW39" s="361"/>
      <c r="NGX39" s="361"/>
      <c r="NGY39" s="361"/>
      <c r="NGZ39" s="361"/>
      <c r="NHA39" s="361"/>
      <c r="NHB39" s="361"/>
      <c r="NHC39" s="361"/>
      <c r="NHD39" s="361"/>
      <c r="NHE39" s="361"/>
      <c r="NHF39" s="361"/>
      <c r="NHG39" s="361"/>
      <c r="NHH39" s="361"/>
      <c r="NHI39" s="361"/>
      <c r="NHJ39" s="361"/>
      <c r="NHK39" s="361"/>
      <c r="NHL39" s="361"/>
      <c r="NHM39" s="361"/>
      <c r="NHN39" s="361"/>
      <c r="NHO39" s="361"/>
      <c r="NHP39" s="361"/>
      <c r="NHQ39" s="361"/>
      <c r="NHR39" s="361"/>
      <c r="NHS39" s="361"/>
      <c r="NHT39" s="361"/>
      <c r="NHU39" s="361"/>
      <c r="NHV39" s="361"/>
      <c r="NHW39" s="361"/>
      <c r="NHX39" s="361"/>
      <c r="NHY39" s="361"/>
      <c r="NHZ39" s="361"/>
      <c r="NIA39" s="361"/>
      <c r="NIB39" s="361"/>
      <c r="NIC39" s="361"/>
      <c r="NID39" s="361"/>
      <c r="NIE39" s="361"/>
      <c r="NIF39" s="361"/>
      <c r="NIG39" s="361"/>
      <c r="NIH39" s="361"/>
      <c r="NII39" s="361"/>
      <c r="NIJ39" s="361"/>
      <c r="NIK39" s="361"/>
      <c r="NIL39" s="361"/>
      <c r="NIM39" s="361"/>
      <c r="NIN39" s="361"/>
      <c r="NIO39" s="361"/>
      <c r="NIP39" s="361"/>
      <c r="NIQ39" s="361"/>
      <c r="NIR39" s="361"/>
      <c r="NIS39" s="361"/>
      <c r="NIT39" s="361"/>
      <c r="NIU39" s="361"/>
      <c r="NIV39" s="361"/>
      <c r="NIW39" s="361"/>
      <c r="NIX39" s="361"/>
      <c r="NIY39" s="361"/>
      <c r="NIZ39" s="361"/>
      <c r="NJA39" s="361"/>
      <c r="NJB39" s="361"/>
      <c r="NJC39" s="361"/>
      <c r="NJD39" s="361"/>
      <c r="NJE39" s="361"/>
      <c r="NJF39" s="361"/>
      <c r="NJG39" s="361"/>
      <c r="NJH39" s="361"/>
      <c r="NJI39" s="361"/>
      <c r="NJJ39" s="361"/>
      <c r="NJK39" s="361"/>
      <c r="NJL39" s="361"/>
      <c r="NJM39" s="361"/>
      <c r="NJN39" s="361"/>
      <c r="NJO39" s="361"/>
      <c r="NJP39" s="361"/>
      <c r="NJQ39" s="361"/>
      <c r="NJR39" s="361"/>
      <c r="NJS39" s="361"/>
      <c r="NJT39" s="361"/>
      <c r="NJU39" s="361"/>
      <c r="NJV39" s="361"/>
      <c r="NJW39" s="361"/>
      <c r="NJX39" s="361"/>
      <c r="NJY39" s="361"/>
      <c r="NJZ39" s="361"/>
      <c r="NKA39" s="361"/>
      <c r="NKB39" s="361"/>
      <c r="NKC39" s="361"/>
      <c r="NKD39" s="361"/>
      <c r="NKE39" s="361"/>
      <c r="NKF39" s="361"/>
      <c r="NKG39" s="361"/>
      <c r="NKH39" s="361"/>
      <c r="NKI39" s="361"/>
      <c r="NKJ39" s="361"/>
      <c r="NKK39" s="361"/>
      <c r="NKL39" s="361"/>
      <c r="NKM39" s="361"/>
      <c r="NKN39" s="361"/>
      <c r="NKO39" s="361"/>
      <c r="NKP39" s="361"/>
      <c r="NKQ39" s="361"/>
      <c r="NKR39" s="361"/>
      <c r="NKS39" s="361"/>
      <c r="NKT39" s="361"/>
      <c r="NKU39" s="361"/>
      <c r="NKV39" s="361"/>
      <c r="NKW39" s="361"/>
      <c r="NKX39" s="361"/>
      <c r="NKY39" s="361"/>
      <c r="NKZ39" s="361"/>
      <c r="NLA39" s="361"/>
      <c r="NLB39" s="361"/>
      <c r="NLC39" s="361"/>
      <c r="NLD39" s="361"/>
      <c r="NLE39" s="361"/>
      <c r="NLF39" s="361"/>
      <c r="NLG39" s="361"/>
      <c r="NLH39" s="361"/>
      <c r="NLI39" s="361"/>
      <c r="NLJ39" s="361"/>
      <c r="NLK39" s="361"/>
      <c r="NLL39" s="361"/>
      <c r="NLM39" s="361"/>
      <c r="NLN39" s="361"/>
      <c r="NLO39" s="361"/>
      <c r="NLP39" s="361"/>
      <c r="NLQ39" s="361"/>
      <c r="NLR39" s="361"/>
      <c r="NLS39" s="361"/>
      <c r="NLT39" s="361"/>
      <c r="NLU39" s="361"/>
      <c r="NLV39" s="361"/>
      <c r="NLW39" s="361"/>
      <c r="NLX39" s="361"/>
      <c r="NLY39" s="361"/>
      <c r="NLZ39" s="361"/>
      <c r="NMA39" s="361"/>
      <c r="NMB39" s="361"/>
      <c r="NMC39" s="361"/>
      <c r="NMD39" s="361"/>
      <c r="NME39" s="361"/>
      <c r="NMF39" s="361"/>
      <c r="NMG39" s="361"/>
      <c r="NMH39" s="361"/>
      <c r="NMI39" s="361"/>
      <c r="NMJ39" s="361"/>
      <c r="NMK39" s="361"/>
      <c r="NML39" s="361"/>
      <c r="NMM39" s="361"/>
      <c r="NMN39" s="361"/>
      <c r="NMO39" s="361"/>
      <c r="NMP39" s="361"/>
      <c r="NMQ39" s="361"/>
      <c r="NMR39" s="361"/>
      <c r="NMS39" s="361"/>
      <c r="NMT39" s="361"/>
      <c r="NMU39" s="361"/>
      <c r="NMV39" s="361"/>
      <c r="NMW39" s="361"/>
      <c r="NMX39" s="361"/>
      <c r="NMY39" s="361"/>
      <c r="NMZ39" s="361"/>
      <c r="NNA39" s="361"/>
      <c r="NNB39" s="361"/>
      <c r="NNC39" s="361"/>
      <c r="NND39" s="361"/>
      <c r="NNE39" s="361"/>
      <c r="NNF39" s="361"/>
      <c r="NNG39" s="361"/>
      <c r="NNH39" s="361"/>
      <c r="NNI39" s="361"/>
      <c r="NNJ39" s="361"/>
      <c r="NNK39" s="361"/>
      <c r="NNL39" s="361"/>
      <c r="NNM39" s="361"/>
      <c r="NNN39" s="361"/>
      <c r="NNO39" s="361"/>
      <c r="NNP39" s="361"/>
      <c r="NNQ39" s="361"/>
      <c r="NNR39" s="361"/>
      <c r="NNS39" s="361"/>
      <c r="NNT39" s="361"/>
      <c r="NNU39" s="361"/>
      <c r="NNV39" s="361"/>
      <c r="NNW39" s="361"/>
      <c r="NNX39" s="361"/>
      <c r="NNY39" s="361"/>
      <c r="NNZ39" s="361"/>
      <c r="NOA39" s="361"/>
      <c r="NOB39" s="361"/>
      <c r="NOC39" s="361"/>
      <c r="NOD39" s="361"/>
      <c r="NOE39" s="361"/>
      <c r="NOF39" s="361"/>
      <c r="NOG39" s="361"/>
      <c r="NOH39" s="361"/>
      <c r="NOI39" s="361"/>
      <c r="NOJ39" s="361"/>
      <c r="NOK39" s="361"/>
      <c r="NOL39" s="361"/>
      <c r="NOM39" s="361"/>
      <c r="NON39" s="361"/>
      <c r="NOO39" s="361"/>
      <c r="NOP39" s="361"/>
      <c r="NOQ39" s="361"/>
      <c r="NOR39" s="361"/>
      <c r="NOS39" s="361"/>
      <c r="NOT39" s="361"/>
      <c r="NOU39" s="361"/>
      <c r="NOV39" s="361"/>
      <c r="NOW39" s="361"/>
      <c r="NOX39" s="361"/>
      <c r="NOY39" s="361"/>
      <c r="NOZ39" s="361"/>
      <c r="NPA39" s="361"/>
      <c r="NPB39" s="361"/>
      <c r="NPC39" s="361"/>
      <c r="NPD39" s="361"/>
      <c r="NPE39" s="361"/>
      <c r="NPF39" s="361"/>
      <c r="NPG39" s="361"/>
      <c r="NPH39" s="361"/>
      <c r="NPI39" s="361"/>
      <c r="NPJ39" s="361"/>
      <c r="NPK39" s="361"/>
      <c r="NPL39" s="361"/>
      <c r="NPM39" s="361"/>
      <c r="NPN39" s="361"/>
      <c r="NPO39" s="361"/>
      <c r="NPP39" s="361"/>
      <c r="NPQ39" s="361"/>
      <c r="NPR39" s="361"/>
      <c r="NPS39" s="361"/>
      <c r="NPT39" s="361"/>
      <c r="NPU39" s="361"/>
      <c r="NPV39" s="361"/>
      <c r="NPW39" s="361"/>
      <c r="NPX39" s="361"/>
      <c r="NPY39" s="361"/>
      <c r="NPZ39" s="361"/>
      <c r="NQA39" s="361"/>
      <c r="NQB39" s="361"/>
      <c r="NQC39" s="361"/>
      <c r="NQD39" s="361"/>
      <c r="NQE39" s="361"/>
      <c r="NQF39" s="361"/>
      <c r="NQG39" s="361"/>
      <c r="NQH39" s="361"/>
      <c r="NQI39" s="361"/>
      <c r="NQJ39" s="361"/>
      <c r="NQK39" s="361"/>
      <c r="NQL39" s="361"/>
      <c r="NQM39" s="361"/>
      <c r="NQN39" s="361"/>
      <c r="NQO39" s="361"/>
      <c r="NQP39" s="361"/>
      <c r="NQQ39" s="361"/>
      <c r="NQR39" s="361"/>
      <c r="NQS39" s="361"/>
      <c r="NQT39" s="361"/>
      <c r="NQU39" s="361"/>
      <c r="NQV39" s="361"/>
      <c r="NQW39" s="361"/>
      <c r="NQX39" s="361"/>
      <c r="NQY39" s="361"/>
      <c r="NQZ39" s="361"/>
      <c r="NRA39" s="361"/>
      <c r="NRB39" s="361"/>
      <c r="NRC39" s="361"/>
      <c r="NRD39" s="361"/>
      <c r="NRE39" s="361"/>
      <c r="NRF39" s="361"/>
      <c r="NRG39" s="361"/>
      <c r="NRH39" s="361"/>
      <c r="NRI39" s="361"/>
      <c r="NRJ39" s="361"/>
      <c r="NRK39" s="361"/>
      <c r="NRL39" s="361"/>
      <c r="NRM39" s="361"/>
      <c r="NRN39" s="361"/>
      <c r="NRO39" s="361"/>
      <c r="NRP39" s="361"/>
      <c r="NRQ39" s="361"/>
      <c r="NRR39" s="361"/>
      <c r="NRS39" s="361"/>
      <c r="NRT39" s="361"/>
      <c r="NRU39" s="361"/>
      <c r="NRV39" s="361"/>
      <c r="NRW39" s="361"/>
      <c r="NRX39" s="361"/>
      <c r="NRY39" s="361"/>
      <c r="NRZ39" s="361"/>
      <c r="NSA39" s="361"/>
      <c r="NSB39" s="361"/>
      <c r="NSC39" s="361"/>
      <c r="NSD39" s="361"/>
      <c r="NSE39" s="361"/>
      <c r="NSF39" s="361"/>
      <c r="NSG39" s="361"/>
      <c r="NSH39" s="361"/>
      <c r="NSI39" s="361"/>
      <c r="NSJ39" s="361"/>
      <c r="NSK39" s="361"/>
      <c r="NSL39" s="361"/>
      <c r="NSM39" s="361"/>
      <c r="NSN39" s="361"/>
      <c r="NSO39" s="361"/>
      <c r="NSP39" s="361"/>
      <c r="NSQ39" s="361"/>
      <c r="NSR39" s="361"/>
      <c r="NSS39" s="361"/>
      <c r="NST39" s="361"/>
      <c r="NSU39" s="361"/>
      <c r="NSV39" s="361"/>
      <c r="NSW39" s="361"/>
      <c r="NSX39" s="361"/>
      <c r="NSY39" s="361"/>
      <c r="NSZ39" s="361"/>
      <c r="NTA39" s="361"/>
      <c r="NTB39" s="361"/>
      <c r="NTC39" s="361"/>
      <c r="NTD39" s="361"/>
      <c r="NTE39" s="361"/>
      <c r="NTF39" s="361"/>
      <c r="NTG39" s="361"/>
      <c r="NTH39" s="361"/>
      <c r="NTI39" s="361"/>
      <c r="NTJ39" s="361"/>
      <c r="NTK39" s="361"/>
      <c r="NTL39" s="361"/>
      <c r="NTM39" s="361"/>
      <c r="NTN39" s="361"/>
      <c r="NTO39" s="361"/>
      <c r="NTP39" s="361"/>
      <c r="NTQ39" s="361"/>
      <c r="NTR39" s="361"/>
      <c r="NTS39" s="361"/>
      <c r="NTT39" s="361"/>
      <c r="NTU39" s="361"/>
      <c r="NTV39" s="361"/>
      <c r="NTW39" s="361"/>
      <c r="NTX39" s="361"/>
      <c r="NTY39" s="361"/>
      <c r="NTZ39" s="361"/>
      <c r="NUA39" s="361"/>
      <c r="NUB39" s="361"/>
      <c r="NUC39" s="361"/>
      <c r="NUD39" s="361"/>
      <c r="NUE39" s="361"/>
      <c r="NUF39" s="361"/>
      <c r="NUG39" s="361"/>
      <c r="NUH39" s="361"/>
      <c r="NUI39" s="361"/>
      <c r="NUJ39" s="361"/>
      <c r="NUK39" s="361"/>
      <c r="NUL39" s="361"/>
      <c r="NUM39" s="361"/>
      <c r="NUN39" s="361"/>
      <c r="NUO39" s="361"/>
      <c r="NUP39" s="361"/>
      <c r="NUQ39" s="361"/>
      <c r="NUR39" s="361"/>
      <c r="NUS39" s="361"/>
      <c r="NUT39" s="361"/>
      <c r="NUU39" s="361"/>
      <c r="NUV39" s="361"/>
      <c r="NUW39" s="361"/>
      <c r="NUX39" s="361"/>
      <c r="NUY39" s="361"/>
      <c r="NUZ39" s="361"/>
      <c r="NVA39" s="361"/>
      <c r="NVB39" s="361"/>
      <c r="NVC39" s="361"/>
      <c r="NVD39" s="361"/>
      <c r="NVE39" s="361"/>
      <c r="NVF39" s="361"/>
      <c r="NVG39" s="361"/>
      <c r="NVH39" s="361"/>
      <c r="NVI39" s="361"/>
      <c r="NVJ39" s="361"/>
      <c r="NVK39" s="361"/>
      <c r="NVL39" s="361"/>
      <c r="NVM39" s="361"/>
      <c r="NVN39" s="361"/>
      <c r="NVO39" s="361"/>
      <c r="NVP39" s="361"/>
      <c r="NVQ39" s="361"/>
      <c r="NVR39" s="361"/>
      <c r="NVS39" s="361"/>
      <c r="NVT39" s="361"/>
      <c r="NVU39" s="361"/>
      <c r="NVV39" s="361"/>
      <c r="NVW39" s="361"/>
      <c r="NVX39" s="361"/>
      <c r="NVY39" s="361"/>
      <c r="NVZ39" s="361"/>
      <c r="NWA39" s="361"/>
      <c r="NWB39" s="361"/>
      <c r="NWC39" s="361"/>
      <c r="NWD39" s="361"/>
      <c r="NWE39" s="361"/>
      <c r="NWF39" s="361"/>
      <c r="NWG39" s="361"/>
      <c r="NWH39" s="361"/>
      <c r="NWI39" s="361"/>
      <c r="NWJ39" s="361"/>
      <c r="NWK39" s="361"/>
      <c r="NWL39" s="361"/>
      <c r="NWM39" s="361"/>
      <c r="NWN39" s="361"/>
      <c r="NWO39" s="361"/>
      <c r="NWP39" s="361"/>
      <c r="NWQ39" s="361"/>
      <c r="NWR39" s="361"/>
      <c r="NWS39" s="361"/>
      <c r="NWT39" s="361"/>
      <c r="NWU39" s="361"/>
      <c r="NWV39" s="361"/>
      <c r="NWW39" s="361"/>
      <c r="NWX39" s="361"/>
      <c r="NWY39" s="361"/>
      <c r="NWZ39" s="361"/>
      <c r="NXA39" s="361"/>
      <c r="NXB39" s="361"/>
      <c r="NXC39" s="361"/>
      <c r="NXD39" s="361"/>
      <c r="NXE39" s="361"/>
      <c r="NXF39" s="361"/>
      <c r="NXG39" s="361"/>
      <c r="NXH39" s="361"/>
      <c r="NXI39" s="361"/>
      <c r="NXJ39" s="361"/>
      <c r="NXK39" s="361"/>
      <c r="NXL39" s="361"/>
      <c r="NXM39" s="361"/>
      <c r="NXN39" s="361"/>
      <c r="NXO39" s="361"/>
      <c r="NXP39" s="361"/>
      <c r="NXQ39" s="361"/>
      <c r="NXR39" s="361"/>
      <c r="NXS39" s="361"/>
      <c r="NXT39" s="361"/>
      <c r="NXU39" s="361"/>
      <c r="NXV39" s="361"/>
      <c r="NXW39" s="361"/>
      <c r="NXX39" s="361"/>
      <c r="NXY39" s="361"/>
      <c r="NXZ39" s="361"/>
      <c r="NYA39" s="361"/>
      <c r="NYB39" s="361"/>
      <c r="NYC39" s="361"/>
      <c r="NYD39" s="361"/>
      <c r="NYE39" s="361"/>
      <c r="NYF39" s="361"/>
      <c r="NYG39" s="361"/>
      <c r="NYH39" s="361"/>
      <c r="NYI39" s="361"/>
      <c r="NYJ39" s="361"/>
      <c r="NYK39" s="361"/>
      <c r="NYL39" s="361"/>
      <c r="NYM39" s="361"/>
      <c r="NYN39" s="361"/>
      <c r="NYO39" s="361"/>
      <c r="NYP39" s="361"/>
      <c r="NYQ39" s="361"/>
      <c r="NYR39" s="361"/>
      <c r="NYS39" s="361"/>
      <c r="NYT39" s="361"/>
      <c r="NYU39" s="361"/>
      <c r="NYV39" s="361"/>
      <c r="NYW39" s="361"/>
      <c r="NYX39" s="361"/>
      <c r="NYY39" s="361"/>
      <c r="NYZ39" s="361"/>
      <c r="NZA39" s="361"/>
      <c r="NZB39" s="361"/>
      <c r="NZC39" s="361"/>
      <c r="NZD39" s="361"/>
      <c r="NZE39" s="361"/>
      <c r="NZF39" s="361"/>
      <c r="NZG39" s="361"/>
      <c r="NZH39" s="361"/>
      <c r="NZI39" s="361"/>
      <c r="NZJ39" s="361"/>
      <c r="NZK39" s="361"/>
      <c r="NZL39" s="361"/>
      <c r="NZM39" s="361"/>
      <c r="NZN39" s="361"/>
      <c r="NZO39" s="361"/>
      <c r="NZP39" s="361"/>
      <c r="NZQ39" s="361"/>
      <c r="NZR39" s="361"/>
      <c r="NZS39" s="361"/>
      <c r="NZT39" s="361"/>
      <c r="NZU39" s="361"/>
      <c r="NZV39" s="361"/>
      <c r="NZW39" s="361"/>
      <c r="NZX39" s="361"/>
      <c r="NZY39" s="361"/>
      <c r="NZZ39" s="361"/>
      <c r="OAA39" s="361"/>
      <c r="OAB39" s="361"/>
      <c r="OAC39" s="361"/>
      <c r="OAD39" s="361"/>
      <c r="OAE39" s="361"/>
      <c r="OAF39" s="361"/>
      <c r="OAG39" s="361"/>
      <c r="OAH39" s="361"/>
      <c r="OAI39" s="361"/>
      <c r="OAJ39" s="361"/>
      <c r="OAK39" s="361"/>
      <c r="OAL39" s="361"/>
      <c r="OAM39" s="361"/>
      <c r="OAN39" s="361"/>
      <c r="OAO39" s="361"/>
      <c r="OAP39" s="361"/>
      <c r="OAQ39" s="361"/>
      <c r="OAR39" s="361"/>
      <c r="OAS39" s="361"/>
      <c r="OAT39" s="361"/>
      <c r="OAU39" s="361"/>
      <c r="OAV39" s="361"/>
      <c r="OAW39" s="361"/>
      <c r="OAX39" s="361"/>
      <c r="OAY39" s="361"/>
      <c r="OAZ39" s="361"/>
      <c r="OBA39" s="361"/>
      <c r="OBB39" s="361"/>
      <c r="OBC39" s="361"/>
      <c r="OBD39" s="361"/>
      <c r="OBE39" s="361"/>
      <c r="OBF39" s="361"/>
      <c r="OBG39" s="361"/>
      <c r="OBH39" s="361"/>
      <c r="OBI39" s="361"/>
      <c r="OBJ39" s="361"/>
      <c r="OBK39" s="361"/>
      <c r="OBL39" s="361"/>
      <c r="OBM39" s="361"/>
      <c r="OBN39" s="361"/>
      <c r="OBO39" s="361"/>
      <c r="OBP39" s="361"/>
      <c r="OBQ39" s="361"/>
      <c r="OBR39" s="361"/>
      <c r="OBS39" s="361"/>
      <c r="OBT39" s="361"/>
      <c r="OBU39" s="361"/>
      <c r="OBV39" s="361"/>
      <c r="OBW39" s="361"/>
      <c r="OBX39" s="361"/>
      <c r="OBY39" s="361"/>
      <c r="OBZ39" s="361"/>
      <c r="OCA39" s="361"/>
      <c r="OCB39" s="361"/>
      <c r="OCC39" s="361"/>
      <c r="OCD39" s="361"/>
      <c r="OCE39" s="361"/>
      <c r="OCF39" s="361"/>
      <c r="OCG39" s="361"/>
      <c r="OCH39" s="361"/>
      <c r="OCI39" s="361"/>
      <c r="OCJ39" s="361"/>
      <c r="OCK39" s="361"/>
      <c r="OCL39" s="361"/>
      <c r="OCM39" s="361"/>
      <c r="OCN39" s="361"/>
      <c r="OCO39" s="361"/>
      <c r="OCP39" s="361"/>
      <c r="OCQ39" s="361"/>
      <c r="OCR39" s="361"/>
      <c r="OCS39" s="361"/>
      <c r="OCT39" s="361"/>
      <c r="OCU39" s="361"/>
      <c r="OCV39" s="361"/>
      <c r="OCW39" s="361"/>
      <c r="OCX39" s="361"/>
      <c r="OCY39" s="361"/>
      <c r="OCZ39" s="361"/>
      <c r="ODA39" s="361"/>
      <c r="ODB39" s="361"/>
      <c r="ODC39" s="361"/>
      <c r="ODD39" s="361"/>
      <c r="ODE39" s="361"/>
      <c r="ODF39" s="361"/>
      <c r="ODG39" s="361"/>
      <c r="ODH39" s="361"/>
      <c r="ODI39" s="361"/>
      <c r="ODJ39" s="361"/>
      <c r="ODK39" s="361"/>
      <c r="ODL39" s="361"/>
      <c r="ODM39" s="361"/>
      <c r="ODN39" s="361"/>
      <c r="ODO39" s="361"/>
      <c r="ODP39" s="361"/>
      <c r="ODQ39" s="361"/>
      <c r="ODR39" s="361"/>
      <c r="ODS39" s="361"/>
      <c r="ODT39" s="361"/>
      <c r="ODU39" s="361"/>
      <c r="ODV39" s="361"/>
      <c r="ODW39" s="361"/>
      <c r="ODX39" s="361"/>
      <c r="ODY39" s="361"/>
      <c r="ODZ39" s="361"/>
      <c r="OEA39" s="361"/>
      <c r="OEB39" s="361"/>
      <c r="OEC39" s="361"/>
      <c r="OED39" s="361"/>
      <c r="OEE39" s="361"/>
      <c r="OEF39" s="361"/>
      <c r="OEG39" s="361"/>
      <c r="OEH39" s="361"/>
      <c r="OEI39" s="361"/>
      <c r="OEJ39" s="361"/>
      <c r="OEK39" s="361"/>
      <c r="OEL39" s="361"/>
      <c r="OEM39" s="361"/>
      <c r="OEN39" s="361"/>
      <c r="OEO39" s="361"/>
      <c r="OEP39" s="361"/>
      <c r="OEQ39" s="361"/>
      <c r="OER39" s="361"/>
      <c r="OES39" s="361"/>
      <c r="OET39" s="361"/>
      <c r="OEU39" s="361"/>
      <c r="OEV39" s="361"/>
      <c r="OEW39" s="361"/>
      <c r="OEX39" s="361"/>
      <c r="OEY39" s="361"/>
      <c r="OEZ39" s="361"/>
      <c r="OFA39" s="361"/>
      <c r="OFB39" s="361"/>
      <c r="OFC39" s="361"/>
      <c r="OFD39" s="361"/>
      <c r="OFE39" s="361"/>
      <c r="OFF39" s="361"/>
      <c r="OFG39" s="361"/>
      <c r="OFH39" s="361"/>
      <c r="OFI39" s="361"/>
      <c r="OFJ39" s="361"/>
      <c r="OFK39" s="361"/>
      <c r="OFL39" s="361"/>
      <c r="OFM39" s="361"/>
      <c r="OFN39" s="361"/>
      <c r="OFO39" s="361"/>
      <c r="OFP39" s="361"/>
      <c r="OFQ39" s="361"/>
      <c r="OFR39" s="361"/>
      <c r="OFS39" s="361"/>
      <c r="OFT39" s="361"/>
      <c r="OFU39" s="361"/>
      <c r="OFV39" s="361"/>
      <c r="OFW39" s="361"/>
      <c r="OFX39" s="361"/>
      <c r="OFY39" s="361"/>
      <c r="OFZ39" s="361"/>
      <c r="OGA39" s="361"/>
      <c r="OGB39" s="361"/>
      <c r="OGC39" s="361"/>
      <c r="OGD39" s="361"/>
      <c r="OGE39" s="361"/>
      <c r="OGF39" s="361"/>
      <c r="OGG39" s="361"/>
      <c r="OGH39" s="361"/>
      <c r="OGI39" s="361"/>
      <c r="OGJ39" s="361"/>
      <c r="OGK39" s="361"/>
      <c r="OGL39" s="361"/>
      <c r="OGM39" s="361"/>
      <c r="OGN39" s="361"/>
      <c r="OGO39" s="361"/>
      <c r="OGP39" s="361"/>
      <c r="OGQ39" s="361"/>
      <c r="OGR39" s="361"/>
      <c r="OGS39" s="361"/>
      <c r="OGT39" s="361"/>
      <c r="OGU39" s="361"/>
      <c r="OGV39" s="361"/>
      <c r="OGW39" s="361"/>
      <c r="OGX39" s="361"/>
      <c r="OGY39" s="361"/>
      <c r="OGZ39" s="361"/>
      <c r="OHA39" s="361"/>
      <c r="OHB39" s="361"/>
      <c r="OHC39" s="361"/>
      <c r="OHD39" s="361"/>
      <c r="OHE39" s="361"/>
      <c r="OHF39" s="361"/>
      <c r="OHG39" s="361"/>
      <c r="OHH39" s="361"/>
      <c r="OHI39" s="361"/>
      <c r="OHJ39" s="361"/>
      <c r="OHK39" s="361"/>
      <c r="OHL39" s="361"/>
      <c r="OHM39" s="361"/>
      <c r="OHN39" s="361"/>
      <c r="OHO39" s="361"/>
      <c r="OHP39" s="361"/>
      <c r="OHQ39" s="361"/>
      <c r="OHR39" s="361"/>
      <c r="OHS39" s="361"/>
      <c r="OHT39" s="361"/>
      <c r="OHU39" s="361"/>
      <c r="OHV39" s="361"/>
      <c r="OHW39" s="361"/>
      <c r="OHX39" s="361"/>
      <c r="OHY39" s="361"/>
      <c r="OHZ39" s="361"/>
      <c r="OIA39" s="361"/>
      <c r="OIB39" s="361"/>
      <c r="OIC39" s="361"/>
      <c r="OID39" s="361"/>
      <c r="OIE39" s="361"/>
      <c r="OIF39" s="361"/>
      <c r="OIG39" s="361"/>
      <c r="OIH39" s="361"/>
      <c r="OII39" s="361"/>
      <c r="OIJ39" s="361"/>
      <c r="OIK39" s="361"/>
      <c r="OIL39" s="361"/>
      <c r="OIM39" s="361"/>
      <c r="OIN39" s="361"/>
      <c r="OIO39" s="361"/>
      <c r="OIP39" s="361"/>
      <c r="OIQ39" s="361"/>
      <c r="OIR39" s="361"/>
      <c r="OIS39" s="361"/>
      <c r="OIT39" s="361"/>
      <c r="OIU39" s="361"/>
      <c r="OIV39" s="361"/>
      <c r="OIW39" s="361"/>
      <c r="OIX39" s="361"/>
      <c r="OIY39" s="361"/>
      <c r="OIZ39" s="361"/>
      <c r="OJA39" s="361"/>
      <c r="OJB39" s="361"/>
      <c r="OJC39" s="361"/>
      <c r="OJD39" s="361"/>
      <c r="OJE39" s="361"/>
      <c r="OJF39" s="361"/>
      <c r="OJG39" s="361"/>
      <c r="OJH39" s="361"/>
      <c r="OJI39" s="361"/>
      <c r="OJJ39" s="361"/>
      <c r="OJK39" s="361"/>
      <c r="OJL39" s="361"/>
      <c r="OJM39" s="361"/>
      <c r="OJN39" s="361"/>
      <c r="OJO39" s="361"/>
      <c r="OJP39" s="361"/>
      <c r="OJQ39" s="361"/>
      <c r="OJR39" s="361"/>
      <c r="OJS39" s="361"/>
      <c r="OJT39" s="361"/>
      <c r="OJU39" s="361"/>
      <c r="OJV39" s="361"/>
      <c r="OJW39" s="361"/>
      <c r="OJX39" s="361"/>
      <c r="OJY39" s="361"/>
      <c r="OJZ39" s="361"/>
      <c r="OKA39" s="361"/>
      <c r="OKB39" s="361"/>
      <c r="OKC39" s="361"/>
      <c r="OKD39" s="361"/>
      <c r="OKE39" s="361"/>
      <c r="OKF39" s="361"/>
      <c r="OKG39" s="361"/>
      <c r="OKH39" s="361"/>
      <c r="OKI39" s="361"/>
      <c r="OKJ39" s="361"/>
      <c r="OKK39" s="361"/>
      <c r="OKL39" s="361"/>
      <c r="OKM39" s="361"/>
      <c r="OKN39" s="361"/>
      <c r="OKO39" s="361"/>
      <c r="OKP39" s="361"/>
      <c r="OKQ39" s="361"/>
      <c r="OKR39" s="361"/>
      <c r="OKS39" s="361"/>
      <c r="OKT39" s="361"/>
      <c r="OKU39" s="361"/>
      <c r="OKV39" s="361"/>
      <c r="OKW39" s="361"/>
      <c r="OKX39" s="361"/>
      <c r="OKY39" s="361"/>
      <c r="OKZ39" s="361"/>
      <c r="OLA39" s="361"/>
      <c r="OLB39" s="361"/>
      <c r="OLC39" s="361"/>
      <c r="OLD39" s="361"/>
      <c r="OLE39" s="361"/>
      <c r="OLF39" s="361"/>
      <c r="OLG39" s="361"/>
      <c r="OLH39" s="361"/>
      <c r="OLI39" s="361"/>
      <c r="OLJ39" s="361"/>
      <c r="OLK39" s="361"/>
      <c r="OLL39" s="361"/>
      <c r="OLM39" s="361"/>
      <c r="OLN39" s="361"/>
      <c r="OLO39" s="361"/>
      <c r="OLP39" s="361"/>
      <c r="OLQ39" s="361"/>
      <c r="OLR39" s="361"/>
      <c r="OLS39" s="361"/>
      <c r="OLT39" s="361"/>
      <c r="OLU39" s="361"/>
      <c r="OLV39" s="361"/>
      <c r="OLW39" s="361"/>
      <c r="OLX39" s="361"/>
      <c r="OLY39" s="361"/>
      <c r="OLZ39" s="361"/>
      <c r="OMA39" s="361"/>
      <c r="OMB39" s="361"/>
      <c r="OMC39" s="361"/>
      <c r="OMD39" s="361"/>
      <c r="OME39" s="361"/>
      <c r="OMF39" s="361"/>
      <c r="OMG39" s="361"/>
      <c r="OMH39" s="361"/>
      <c r="OMI39" s="361"/>
      <c r="OMJ39" s="361"/>
      <c r="OMK39" s="361"/>
      <c r="OML39" s="361"/>
      <c r="OMM39" s="361"/>
      <c r="OMN39" s="361"/>
      <c r="OMO39" s="361"/>
      <c r="OMP39" s="361"/>
      <c r="OMQ39" s="361"/>
      <c r="OMR39" s="361"/>
      <c r="OMS39" s="361"/>
      <c r="OMT39" s="361"/>
      <c r="OMU39" s="361"/>
      <c r="OMV39" s="361"/>
      <c r="OMW39" s="361"/>
      <c r="OMX39" s="361"/>
      <c r="OMY39" s="361"/>
      <c r="OMZ39" s="361"/>
      <c r="ONA39" s="361"/>
      <c r="ONB39" s="361"/>
      <c r="ONC39" s="361"/>
      <c r="OND39" s="361"/>
      <c r="ONE39" s="361"/>
      <c r="ONF39" s="361"/>
      <c r="ONG39" s="361"/>
      <c r="ONH39" s="361"/>
      <c r="ONI39" s="361"/>
      <c r="ONJ39" s="361"/>
      <c r="ONK39" s="361"/>
      <c r="ONL39" s="361"/>
      <c r="ONM39" s="361"/>
      <c r="ONN39" s="361"/>
      <c r="ONO39" s="361"/>
      <c r="ONP39" s="361"/>
      <c r="ONQ39" s="361"/>
      <c r="ONR39" s="361"/>
      <c r="ONS39" s="361"/>
      <c r="ONT39" s="361"/>
      <c r="ONU39" s="361"/>
      <c r="ONV39" s="361"/>
      <c r="ONW39" s="361"/>
      <c r="ONX39" s="361"/>
      <c r="ONY39" s="361"/>
      <c r="ONZ39" s="361"/>
      <c r="OOA39" s="361"/>
      <c r="OOB39" s="361"/>
      <c r="OOC39" s="361"/>
      <c r="OOD39" s="361"/>
      <c r="OOE39" s="361"/>
      <c r="OOF39" s="361"/>
      <c r="OOG39" s="361"/>
      <c r="OOH39" s="361"/>
      <c r="OOI39" s="361"/>
      <c r="OOJ39" s="361"/>
      <c r="OOK39" s="361"/>
      <c r="OOL39" s="361"/>
      <c r="OOM39" s="361"/>
      <c r="OON39" s="361"/>
      <c r="OOO39" s="361"/>
      <c r="OOP39" s="361"/>
      <c r="OOQ39" s="361"/>
      <c r="OOR39" s="361"/>
      <c r="OOS39" s="361"/>
      <c r="OOT39" s="361"/>
      <c r="OOU39" s="361"/>
      <c r="OOV39" s="361"/>
      <c r="OOW39" s="361"/>
      <c r="OOX39" s="361"/>
      <c r="OOY39" s="361"/>
      <c r="OOZ39" s="361"/>
      <c r="OPA39" s="361"/>
      <c r="OPB39" s="361"/>
      <c r="OPC39" s="361"/>
      <c r="OPD39" s="361"/>
      <c r="OPE39" s="361"/>
      <c r="OPF39" s="361"/>
      <c r="OPG39" s="361"/>
      <c r="OPH39" s="361"/>
      <c r="OPI39" s="361"/>
      <c r="OPJ39" s="361"/>
      <c r="OPK39" s="361"/>
      <c r="OPL39" s="361"/>
      <c r="OPM39" s="361"/>
      <c r="OPN39" s="361"/>
      <c r="OPO39" s="361"/>
      <c r="OPP39" s="361"/>
      <c r="OPQ39" s="361"/>
      <c r="OPR39" s="361"/>
      <c r="OPS39" s="361"/>
      <c r="OPT39" s="361"/>
      <c r="OPU39" s="361"/>
      <c r="OPV39" s="361"/>
      <c r="OPW39" s="361"/>
      <c r="OPX39" s="361"/>
      <c r="OPY39" s="361"/>
      <c r="OPZ39" s="361"/>
      <c r="OQA39" s="361"/>
      <c r="OQB39" s="361"/>
      <c r="OQC39" s="361"/>
      <c r="OQD39" s="361"/>
      <c r="OQE39" s="361"/>
      <c r="OQF39" s="361"/>
      <c r="OQG39" s="361"/>
      <c r="OQH39" s="361"/>
      <c r="OQI39" s="361"/>
      <c r="OQJ39" s="361"/>
      <c r="OQK39" s="361"/>
      <c r="OQL39" s="361"/>
      <c r="OQM39" s="361"/>
      <c r="OQN39" s="361"/>
      <c r="OQO39" s="361"/>
      <c r="OQP39" s="361"/>
      <c r="OQQ39" s="361"/>
      <c r="OQR39" s="361"/>
      <c r="OQS39" s="361"/>
      <c r="OQT39" s="361"/>
      <c r="OQU39" s="361"/>
      <c r="OQV39" s="361"/>
      <c r="OQW39" s="361"/>
      <c r="OQX39" s="361"/>
      <c r="OQY39" s="361"/>
      <c r="OQZ39" s="361"/>
      <c r="ORA39" s="361"/>
      <c r="ORB39" s="361"/>
      <c r="ORC39" s="361"/>
      <c r="ORD39" s="361"/>
      <c r="ORE39" s="361"/>
      <c r="ORF39" s="361"/>
      <c r="ORG39" s="361"/>
      <c r="ORH39" s="361"/>
      <c r="ORI39" s="361"/>
      <c r="ORJ39" s="361"/>
      <c r="ORK39" s="361"/>
      <c r="ORL39" s="361"/>
      <c r="ORM39" s="361"/>
      <c r="ORN39" s="361"/>
      <c r="ORO39" s="361"/>
      <c r="ORP39" s="361"/>
      <c r="ORQ39" s="361"/>
      <c r="ORR39" s="361"/>
      <c r="ORS39" s="361"/>
      <c r="ORT39" s="361"/>
      <c r="ORU39" s="361"/>
      <c r="ORV39" s="361"/>
      <c r="ORW39" s="361"/>
      <c r="ORX39" s="361"/>
      <c r="ORY39" s="361"/>
      <c r="ORZ39" s="361"/>
      <c r="OSA39" s="361"/>
      <c r="OSB39" s="361"/>
      <c r="OSC39" s="361"/>
      <c r="OSD39" s="361"/>
      <c r="OSE39" s="361"/>
      <c r="OSF39" s="361"/>
      <c r="OSG39" s="361"/>
      <c r="OSH39" s="361"/>
      <c r="OSI39" s="361"/>
      <c r="OSJ39" s="361"/>
      <c r="OSK39" s="361"/>
      <c r="OSL39" s="361"/>
      <c r="OSM39" s="361"/>
      <c r="OSN39" s="361"/>
      <c r="OSO39" s="361"/>
      <c r="OSP39" s="361"/>
      <c r="OSQ39" s="361"/>
      <c r="OSR39" s="361"/>
      <c r="OSS39" s="361"/>
      <c r="OST39" s="361"/>
      <c r="OSU39" s="361"/>
      <c r="OSV39" s="361"/>
      <c r="OSW39" s="361"/>
      <c r="OSX39" s="361"/>
      <c r="OSY39" s="361"/>
      <c r="OSZ39" s="361"/>
      <c r="OTA39" s="361"/>
      <c r="OTB39" s="361"/>
      <c r="OTC39" s="361"/>
      <c r="OTD39" s="361"/>
      <c r="OTE39" s="361"/>
      <c r="OTF39" s="361"/>
      <c r="OTG39" s="361"/>
      <c r="OTH39" s="361"/>
      <c r="OTI39" s="361"/>
      <c r="OTJ39" s="361"/>
      <c r="OTK39" s="361"/>
      <c r="OTL39" s="361"/>
      <c r="OTM39" s="361"/>
      <c r="OTN39" s="361"/>
      <c r="OTO39" s="361"/>
      <c r="OTP39" s="361"/>
      <c r="OTQ39" s="361"/>
      <c r="OTR39" s="361"/>
      <c r="OTS39" s="361"/>
      <c r="OTT39" s="361"/>
      <c r="OTU39" s="361"/>
      <c r="OTV39" s="361"/>
      <c r="OTW39" s="361"/>
      <c r="OTX39" s="361"/>
      <c r="OTY39" s="361"/>
      <c r="OTZ39" s="361"/>
      <c r="OUA39" s="361"/>
      <c r="OUB39" s="361"/>
      <c r="OUC39" s="361"/>
      <c r="OUD39" s="361"/>
      <c r="OUE39" s="361"/>
      <c r="OUF39" s="361"/>
      <c r="OUG39" s="361"/>
      <c r="OUH39" s="361"/>
      <c r="OUI39" s="361"/>
      <c r="OUJ39" s="361"/>
      <c r="OUK39" s="361"/>
      <c r="OUL39" s="361"/>
      <c r="OUM39" s="361"/>
      <c r="OUN39" s="361"/>
      <c r="OUO39" s="361"/>
      <c r="OUP39" s="361"/>
      <c r="OUQ39" s="361"/>
      <c r="OUR39" s="361"/>
      <c r="OUS39" s="361"/>
      <c r="OUT39" s="361"/>
      <c r="OUU39" s="361"/>
      <c r="OUV39" s="361"/>
      <c r="OUW39" s="361"/>
      <c r="OUX39" s="361"/>
      <c r="OUY39" s="361"/>
      <c r="OUZ39" s="361"/>
      <c r="OVA39" s="361"/>
      <c r="OVB39" s="361"/>
      <c r="OVC39" s="361"/>
      <c r="OVD39" s="361"/>
      <c r="OVE39" s="361"/>
      <c r="OVF39" s="361"/>
      <c r="OVG39" s="361"/>
      <c r="OVH39" s="361"/>
      <c r="OVI39" s="361"/>
      <c r="OVJ39" s="361"/>
      <c r="OVK39" s="361"/>
      <c r="OVL39" s="361"/>
      <c r="OVM39" s="361"/>
      <c r="OVN39" s="361"/>
      <c r="OVO39" s="361"/>
      <c r="OVP39" s="361"/>
      <c r="OVQ39" s="361"/>
      <c r="OVR39" s="361"/>
      <c r="OVS39" s="361"/>
      <c r="OVT39" s="361"/>
      <c r="OVU39" s="361"/>
      <c r="OVV39" s="361"/>
      <c r="OVW39" s="361"/>
      <c r="OVX39" s="361"/>
      <c r="OVY39" s="361"/>
      <c r="OVZ39" s="361"/>
      <c r="OWA39" s="361"/>
      <c r="OWB39" s="361"/>
      <c r="OWC39" s="361"/>
      <c r="OWD39" s="361"/>
      <c r="OWE39" s="361"/>
      <c r="OWF39" s="361"/>
      <c r="OWG39" s="361"/>
      <c r="OWH39" s="361"/>
      <c r="OWI39" s="361"/>
      <c r="OWJ39" s="361"/>
      <c r="OWK39" s="361"/>
      <c r="OWL39" s="361"/>
      <c r="OWM39" s="361"/>
      <c r="OWN39" s="361"/>
      <c r="OWO39" s="361"/>
      <c r="OWP39" s="361"/>
      <c r="OWQ39" s="361"/>
      <c r="OWR39" s="361"/>
      <c r="OWS39" s="361"/>
      <c r="OWT39" s="361"/>
      <c r="OWU39" s="361"/>
      <c r="OWV39" s="361"/>
      <c r="OWW39" s="361"/>
      <c r="OWX39" s="361"/>
      <c r="OWY39" s="361"/>
      <c r="OWZ39" s="361"/>
      <c r="OXA39" s="361"/>
      <c r="OXB39" s="361"/>
      <c r="OXC39" s="361"/>
      <c r="OXD39" s="361"/>
      <c r="OXE39" s="361"/>
      <c r="OXF39" s="361"/>
      <c r="OXG39" s="361"/>
      <c r="OXH39" s="361"/>
      <c r="OXI39" s="361"/>
      <c r="OXJ39" s="361"/>
      <c r="OXK39" s="361"/>
      <c r="OXL39" s="361"/>
      <c r="OXM39" s="361"/>
      <c r="OXN39" s="361"/>
      <c r="OXO39" s="361"/>
      <c r="OXP39" s="361"/>
      <c r="OXQ39" s="361"/>
      <c r="OXR39" s="361"/>
      <c r="OXS39" s="361"/>
      <c r="OXT39" s="361"/>
      <c r="OXU39" s="361"/>
      <c r="OXV39" s="361"/>
      <c r="OXW39" s="361"/>
      <c r="OXX39" s="361"/>
      <c r="OXY39" s="361"/>
      <c r="OXZ39" s="361"/>
      <c r="OYA39" s="361"/>
      <c r="OYB39" s="361"/>
      <c r="OYC39" s="361"/>
      <c r="OYD39" s="361"/>
      <c r="OYE39" s="361"/>
      <c r="OYF39" s="361"/>
      <c r="OYG39" s="361"/>
      <c r="OYH39" s="361"/>
      <c r="OYI39" s="361"/>
      <c r="OYJ39" s="361"/>
      <c r="OYK39" s="361"/>
      <c r="OYL39" s="361"/>
      <c r="OYM39" s="361"/>
      <c r="OYN39" s="361"/>
      <c r="OYO39" s="361"/>
      <c r="OYP39" s="361"/>
      <c r="OYQ39" s="361"/>
      <c r="OYR39" s="361"/>
      <c r="OYS39" s="361"/>
      <c r="OYT39" s="361"/>
      <c r="OYU39" s="361"/>
      <c r="OYV39" s="361"/>
      <c r="OYW39" s="361"/>
      <c r="OYX39" s="361"/>
      <c r="OYY39" s="361"/>
      <c r="OYZ39" s="361"/>
      <c r="OZA39" s="361"/>
      <c r="OZB39" s="361"/>
      <c r="OZC39" s="361"/>
      <c r="OZD39" s="361"/>
      <c r="OZE39" s="361"/>
      <c r="OZF39" s="361"/>
      <c r="OZG39" s="361"/>
      <c r="OZH39" s="361"/>
      <c r="OZI39" s="361"/>
      <c r="OZJ39" s="361"/>
      <c r="OZK39" s="361"/>
      <c r="OZL39" s="361"/>
      <c r="OZM39" s="361"/>
      <c r="OZN39" s="361"/>
      <c r="OZO39" s="361"/>
      <c r="OZP39" s="361"/>
      <c r="OZQ39" s="361"/>
      <c r="OZR39" s="361"/>
      <c r="OZS39" s="361"/>
      <c r="OZT39" s="361"/>
      <c r="OZU39" s="361"/>
      <c r="OZV39" s="361"/>
      <c r="OZW39" s="361"/>
      <c r="OZX39" s="361"/>
      <c r="OZY39" s="361"/>
      <c r="OZZ39" s="361"/>
      <c r="PAA39" s="361"/>
      <c r="PAB39" s="361"/>
      <c r="PAC39" s="361"/>
      <c r="PAD39" s="361"/>
      <c r="PAE39" s="361"/>
      <c r="PAF39" s="361"/>
      <c r="PAG39" s="361"/>
      <c r="PAH39" s="361"/>
      <c r="PAI39" s="361"/>
      <c r="PAJ39" s="361"/>
      <c r="PAK39" s="361"/>
      <c r="PAL39" s="361"/>
      <c r="PAM39" s="361"/>
      <c r="PAN39" s="361"/>
      <c r="PAO39" s="361"/>
      <c r="PAP39" s="361"/>
      <c r="PAQ39" s="361"/>
      <c r="PAR39" s="361"/>
      <c r="PAS39" s="361"/>
      <c r="PAT39" s="361"/>
      <c r="PAU39" s="361"/>
      <c r="PAV39" s="361"/>
      <c r="PAW39" s="361"/>
      <c r="PAX39" s="361"/>
      <c r="PAY39" s="361"/>
      <c r="PAZ39" s="361"/>
      <c r="PBA39" s="361"/>
      <c r="PBB39" s="361"/>
      <c r="PBC39" s="361"/>
      <c r="PBD39" s="361"/>
      <c r="PBE39" s="361"/>
      <c r="PBF39" s="361"/>
      <c r="PBG39" s="361"/>
      <c r="PBH39" s="361"/>
      <c r="PBI39" s="361"/>
      <c r="PBJ39" s="361"/>
      <c r="PBK39" s="361"/>
      <c r="PBL39" s="361"/>
      <c r="PBM39" s="361"/>
      <c r="PBN39" s="361"/>
      <c r="PBO39" s="361"/>
      <c r="PBP39" s="361"/>
      <c r="PBQ39" s="361"/>
      <c r="PBR39" s="361"/>
      <c r="PBS39" s="361"/>
      <c r="PBT39" s="361"/>
      <c r="PBU39" s="361"/>
      <c r="PBV39" s="361"/>
      <c r="PBW39" s="361"/>
      <c r="PBX39" s="361"/>
      <c r="PBY39" s="361"/>
      <c r="PBZ39" s="361"/>
      <c r="PCA39" s="361"/>
      <c r="PCB39" s="361"/>
      <c r="PCC39" s="361"/>
      <c r="PCD39" s="361"/>
      <c r="PCE39" s="361"/>
      <c r="PCF39" s="361"/>
      <c r="PCG39" s="361"/>
      <c r="PCH39" s="361"/>
      <c r="PCI39" s="361"/>
      <c r="PCJ39" s="361"/>
      <c r="PCK39" s="361"/>
      <c r="PCL39" s="361"/>
      <c r="PCM39" s="361"/>
      <c r="PCN39" s="361"/>
      <c r="PCO39" s="361"/>
      <c r="PCP39" s="361"/>
      <c r="PCQ39" s="361"/>
      <c r="PCR39" s="361"/>
      <c r="PCS39" s="361"/>
      <c r="PCT39" s="361"/>
      <c r="PCU39" s="361"/>
      <c r="PCV39" s="361"/>
      <c r="PCW39" s="361"/>
      <c r="PCX39" s="361"/>
      <c r="PCY39" s="361"/>
      <c r="PCZ39" s="361"/>
      <c r="PDA39" s="361"/>
      <c r="PDB39" s="361"/>
      <c r="PDC39" s="361"/>
      <c r="PDD39" s="361"/>
      <c r="PDE39" s="361"/>
      <c r="PDF39" s="361"/>
      <c r="PDG39" s="361"/>
      <c r="PDH39" s="361"/>
      <c r="PDI39" s="361"/>
      <c r="PDJ39" s="361"/>
      <c r="PDK39" s="361"/>
      <c r="PDL39" s="361"/>
      <c r="PDM39" s="361"/>
      <c r="PDN39" s="361"/>
      <c r="PDO39" s="361"/>
      <c r="PDP39" s="361"/>
      <c r="PDQ39" s="361"/>
      <c r="PDR39" s="361"/>
      <c r="PDS39" s="361"/>
      <c r="PDT39" s="361"/>
      <c r="PDU39" s="361"/>
      <c r="PDV39" s="361"/>
      <c r="PDW39" s="361"/>
      <c r="PDX39" s="361"/>
      <c r="PDY39" s="361"/>
      <c r="PDZ39" s="361"/>
      <c r="PEA39" s="361"/>
      <c r="PEB39" s="361"/>
      <c r="PEC39" s="361"/>
      <c r="PED39" s="361"/>
      <c r="PEE39" s="361"/>
      <c r="PEF39" s="361"/>
      <c r="PEG39" s="361"/>
      <c r="PEH39" s="361"/>
      <c r="PEI39" s="361"/>
      <c r="PEJ39" s="361"/>
      <c r="PEK39" s="361"/>
      <c r="PEL39" s="361"/>
      <c r="PEM39" s="361"/>
      <c r="PEN39" s="361"/>
      <c r="PEO39" s="361"/>
      <c r="PEP39" s="361"/>
      <c r="PEQ39" s="361"/>
      <c r="PER39" s="361"/>
      <c r="PES39" s="361"/>
      <c r="PET39" s="361"/>
      <c r="PEU39" s="361"/>
      <c r="PEV39" s="361"/>
      <c r="PEW39" s="361"/>
      <c r="PEX39" s="361"/>
      <c r="PEY39" s="361"/>
      <c r="PEZ39" s="361"/>
      <c r="PFA39" s="361"/>
      <c r="PFB39" s="361"/>
      <c r="PFC39" s="361"/>
      <c r="PFD39" s="361"/>
      <c r="PFE39" s="361"/>
      <c r="PFF39" s="361"/>
      <c r="PFG39" s="361"/>
      <c r="PFH39" s="361"/>
      <c r="PFI39" s="361"/>
      <c r="PFJ39" s="361"/>
      <c r="PFK39" s="361"/>
      <c r="PFL39" s="361"/>
      <c r="PFM39" s="361"/>
      <c r="PFN39" s="361"/>
      <c r="PFO39" s="361"/>
      <c r="PFP39" s="361"/>
      <c r="PFQ39" s="361"/>
      <c r="PFR39" s="361"/>
      <c r="PFS39" s="361"/>
      <c r="PFT39" s="361"/>
      <c r="PFU39" s="361"/>
      <c r="PFV39" s="361"/>
      <c r="PFW39" s="361"/>
      <c r="PFX39" s="361"/>
      <c r="PFY39" s="361"/>
      <c r="PFZ39" s="361"/>
      <c r="PGA39" s="361"/>
      <c r="PGB39" s="361"/>
      <c r="PGC39" s="361"/>
      <c r="PGD39" s="361"/>
      <c r="PGE39" s="361"/>
      <c r="PGF39" s="361"/>
      <c r="PGG39" s="361"/>
      <c r="PGH39" s="361"/>
      <c r="PGI39" s="361"/>
      <c r="PGJ39" s="361"/>
      <c r="PGK39" s="361"/>
      <c r="PGL39" s="361"/>
      <c r="PGM39" s="361"/>
      <c r="PGN39" s="361"/>
      <c r="PGO39" s="361"/>
      <c r="PGP39" s="361"/>
      <c r="PGQ39" s="361"/>
      <c r="PGR39" s="361"/>
      <c r="PGS39" s="361"/>
      <c r="PGT39" s="361"/>
      <c r="PGU39" s="361"/>
      <c r="PGV39" s="361"/>
      <c r="PGW39" s="361"/>
      <c r="PGX39" s="361"/>
      <c r="PGY39" s="361"/>
      <c r="PGZ39" s="361"/>
      <c r="PHA39" s="361"/>
      <c r="PHB39" s="361"/>
      <c r="PHC39" s="361"/>
      <c r="PHD39" s="361"/>
      <c r="PHE39" s="361"/>
      <c r="PHF39" s="361"/>
      <c r="PHG39" s="361"/>
      <c r="PHH39" s="361"/>
      <c r="PHI39" s="361"/>
      <c r="PHJ39" s="361"/>
      <c r="PHK39" s="361"/>
      <c r="PHL39" s="361"/>
      <c r="PHM39" s="361"/>
      <c r="PHN39" s="361"/>
      <c r="PHO39" s="361"/>
      <c r="PHP39" s="361"/>
      <c r="PHQ39" s="361"/>
      <c r="PHR39" s="361"/>
      <c r="PHS39" s="361"/>
      <c r="PHT39" s="361"/>
      <c r="PHU39" s="361"/>
      <c r="PHV39" s="361"/>
      <c r="PHW39" s="361"/>
      <c r="PHX39" s="361"/>
      <c r="PHY39" s="361"/>
      <c r="PHZ39" s="361"/>
      <c r="PIA39" s="361"/>
      <c r="PIB39" s="361"/>
      <c r="PIC39" s="361"/>
      <c r="PID39" s="361"/>
      <c r="PIE39" s="361"/>
      <c r="PIF39" s="361"/>
      <c r="PIG39" s="361"/>
      <c r="PIH39" s="361"/>
      <c r="PII39" s="361"/>
      <c r="PIJ39" s="361"/>
      <c r="PIK39" s="361"/>
      <c r="PIL39" s="361"/>
      <c r="PIM39" s="361"/>
      <c r="PIN39" s="361"/>
      <c r="PIO39" s="361"/>
      <c r="PIP39" s="361"/>
      <c r="PIQ39" s="361"/>
      <c r="PIR39" s="361"/>
      <c r="PIS39" s="361"/>
      <c r="PIT39" s="361"/>
      <c r="PIU39" s="361"/>
      <c r="PIV39" s="361"/>
      <c r="PIW39" s="361"/>
      <c r="PIX39" s="361"/>
      <c r="PIY39" s="361"/>
      <c r="PIZ39" s="361"/>
      <c r="PJA39" s="361"/>
      <c r="PJB39" s="361"/>
      <c r="PJC39" s="361"/>
      <c r="PJD39" s="361"/>
      <c r="PJE39" s="361"/>
      <c r="PJF39" s="361"/>
      <c r="PJG39" s="361"/>
      <c r="PJH39" s="361"/>
      <c r="PJI39" s="361"/>
      <c r="PJJ39" s="361"/>
      <c r="PJK39" s="361"/>
      <c r="PJL39" s="361"/>
      <c r="PJM39" s="361"/>
      <c r="PJN39" s="361"/>
      <c r="PJO39" s="361"/>
      <c r="PJP39" s="361"/>
      <c r="PJQ39" s="361"/>
      <c r="PJR39" s="361"/>
      <c r="PJS39" s="361"/>
      <c r="PJT39" s="361"/>
      <c r="PJU39" s="361"/>
      <c r="PJV39" s="361"/>
      <c r="PJW39" s="361"/>
      <c r="PJX39" s="361"/>
      <c r="PJY39" s="361"/>
      <c r="PJZ39" s="361"/>
      <c r="PKA39" s="361"/>
      <c r="PKB39" s="361"/>
      <c r="PKC39" s="361"/>
      <c r="PKD39" s="361"/>
      <c r="PKE39" s="361"/>
      <c r="PKF39" s="361"/>
      <c r="PKG39" s="361"/>
      <c r="PKH39" s="361"/>
      <c r="PKI39" s="361"/>
      <c r="PKJ39" s="361"/>
      <c r="PKK39" s="361"/>
      <c r="PKL39" s="361"/>
      <c r="PKM39" s="361"/>
      <c r="PKN39" s="361"/>
      <c r="PKO39" s="361"/>
      <c r="PKP39" s="361"/>
      <c r="PKQ39" s="361"/>
      <c r="PKR39" s="361"/>
      <c r="PKS39" s="361"/>
      <c r="PKT39" s="361"/>
      <c r="PKU39" s="361"/>
      <c r="PKV39" s="361"/>
      <c r="PKW39" s="361"/>
      <c r="PKX39" s="361"/>
      <c r="PKY39" s="361"/>
      <c r="PKZ39" s="361"/>
      <c r="PLA39" s="361"/>
      <c r="PLB39" s="361"/>
      <c r="PLC39" s="361"/>
      <c r="PLD39" s="361"/>
      <c r="PLE39" s="361"/>
      <c r="PLF39" s="361"/>
      <c r="PLG39" s="361"/>
      <c r="PLH39" s="361"/>
      <c r="PLI39" s="361"/>
      <c r="PLJ39" s="361"/>
      <c r="PLK39" s="361"/>
      <c r="PLL39" s="361"/>
      <c r="PLM39" s="361"/>
      <c r="PLN39" s="361"/>
      <c r="PLO39" s="361"/>
      <c r="PLP39" s="361"/>
      <c r="PLQ39" s="361"/>
      <c r="PLR39" s="361"/>
      <c r="PLS39" s="361"/>
      <c r="PLT39" s="361"/>
      <c r="PLU39" s="361"/>
      <c r="PLV39" s="361"/>
      <c r="PLW39" s="361"/>
      <c r="PLX39" s="361"/>
      <c r="PLY39" s="361"/>
      <c r="PLZ39" s="361"/>
      <c r="PMA39" s="361"/>
      <c r="PMB39" s="361"/>
      <c r="PMC39" s="361"/>
      <c r="PMD39" s="361"/>
      <c r="PME39" s="361"/>
      <c r="PMF39" s="361"/>
      <c r="PMG39" s="361"/>
      <c r="PMH39" s="361"/>
      <c r="PMI39" s="361"/>
      <c r="PMJ39" s="361"/>
      <c r="PMK39" s="361"/>
      <c r="PML39" s="361"/>
      <c r="PMM39" s="361"/>
      <c r="PMN39" s="361"/>
      <c r="PMO39" s="361"/>
      <c r="PMP39" s="361"/>
      <c r="PMQ39" s="361"/>
      <c r="PMR39" s="361"/>
      <c r="PMS39" s="361"/>
      <c r="PMT39" s="361"/>
      <c r="PMU39" s="361"/>
      <c r="PMV39" s="361"/>
      <c r="PMW39" s="361"/>
      <c r="PMX39" s="361"/>
      <c r="PMY39" s="361"/>
      <c r="PMZ39" s="361"/>
      <c r="PNA39" s="361"/>
      <c r="PNB39" s="361"/>
      <c r="PNC39" s="361"/>
      <c r="PND39" s="361"/>
      <c r="PNE39" s="361"/>
      <c r="PNF39" s="361"/>
      <c r="PNG39" s="361"/>
      <c r="PNH39" s="361"/>
      <c r="PNI39" s="361"/>
      <c r="PNJ39" s="361"/>
      <c r="PNK39" s="361"/>
      <c r="PNL39" s="361"/>
      <c r="PNM39" s="361"/>
      <c r="PNN39" s="361"/>
      <c r="PNO39" s="361"/>
      <c r="PNP39" s="361"/>
      <c r="PNQ39" s="361"/>
      <c r="PNR39" s="361"/>
      <c r="PNS39" s="361"/>
      <c r="PNT39" s="361"/>
      <c r="PNU39" s="361"/>
      <c r="PNV39" s="361"/>
      <c r="PNW39" s="361"/>
      <c r="PNX39" s="361"/>
      <c r="PNY39" s="361"/>
      <c r="PNZ39" s="361"/>
      <c r="POA39" s="361"/>
      <c r="POB39" s="361"/>
      <c r="POC39" s="361"/>
      <c r="POD39" s="361"/>
      <c r="POE39" s="361"/>
      <c r="POF39" s="361"/>
      <c r="POG39" s="361"/>
      <c r="POH39" s="361"/>
      <c r="POI39" s="361"/>
      <c r="POJ39" s="361"/>
      <c r="POK39" s="361"/>
      <c r="POL39" s="361"/>
      <c r="POM39" s="361"/>
      <c r="PON39" s="361"/>
      <c r="POO39" s="361"/>
      <c r="POP39" s="361"/>
      <c r="POQ39" s="361"/>
      <c r="POR39" s="361"/>
      <c r="POS39" s="361"/>
      <c r="POT39" s="361"/>
      <c r="POU39" s="361"/>
      <c r="POV39" s="361"/>
      <c r="POW39" s="361"/>
      <c r="POX39" s="361"/>
      <c r="POY39" s="361"/>
      <c r="POZ39" s="361"/>
      <c r="PPA39" s="361"/>
      <c r="PPB39" s="361"/>
      <c r="PPC39" s="361"/>
      <c r="PPD39" s="361"/>
      <c r="PPE39" s="361"/>
      <c r="PPF39" s="361"/>
      <c r="PPG39" s="361"/>
      <c r="PPH39" s="361"/>
      <c r="PPI39" s="361"/>
      <c r="PPJ39" s="361"/>
      <c r="PPK39" s="361"/>
      <c r="PPL39" s="361"/>
      <c r="PPM39" s="361"/>
      <c r="PPN39" s="361"/>
      <c r="PPO39" s="361"/>
      <c r="PPP39" s="361"/>
      <c r="PPQ39" s="361"/>
      <c r="PPR39" s="361"/>
      <c r="PPS39" s="361"/>
      <c r="PPT39" s="361"/>
      <c r="PPU39" s="361"/>
      <c r="PPV39" s="361"/>
      <c r="PPW39" s="361"/>
      <c r="PPX39" s="361"/>
      <c r="PPY39" s="361"/>
      <c r="PPZ39" s="361"/>
      <c r="PQA39" s="361"/>
      <c r="PQB39" s="361"/>
      <c r="PQC39" s="361"/>
      <c r="PQD39" s="361"/>
      <c r="PQE39" s="361"/>
      <c r="PQF39" s="361"/>
      <c r="PQG39" s="361"/>
      <c r="PQH39" s="361"/>
      <c r="PQI39" s="361"/>
      <c r="PQJ39" s="361"/>
      <c r="PQK39" s="361"/>
      <c r="PQL39" s="361"/>
      <c r="PQM39" s="361"/>
      <c r="PQN39" s="361"/>
      <c r="PQO39" s="361"/>
      <c r="PQP39" s="361"/>
      <c r="PQQ39" s="361"/>
      <c r="PQR39" s="361"/>
      <c r="PQS39" s="361"/>
      <c r="PQT39" s="361"/>
      <c r="PQU39" s="361"/>
      <c r="PQV39" s="361"/>
      <c r="PQW39" s="361"/>
      <c r="PQX39" s="361"/>
      <c r="PQY39" s="361"/>
      <c r="PQZ39" s="361"/>
      <c r="PRA39" s="361"/>
      <c r="PRB39" s="361"/>
      <c r="PRC39" s="361"/>
      <c r="PRD39" s="361"/>
      <c r="PRE39" s="361"/>
      <c r="PRF39" s="361"/>
      <c r="PRG39" s="361"/>
      <c r="PRH39" s="361"/>
      <c r="PRI39" s="361"/>
      <c r="PRJ39" s="361"/>
      <c r="PRK39" s="361"/>
      <c r="PRL39" s="361"/>
      <c r="PRM39" s="361"/>
      <c r="PRN39" s="361"/>
      <c r="PRO39" s="361"/>
      <c r="PRP39" s="361"/>
      <c r="PRQ39" s="361"/>
      <c r="PRR39" s="361"/>
      <c r="PRS39" s="361"/>
      <c r="PRT39" s="361"/>
      <c r="PRU39" s="361"/>
      <c r="PRV39" s="361"/>
      <c r="PRW39" s="361"/>
      <c r="PRX39" s="361"/>
      <c r="PRY39" s="361"/>
      <c r="PRZ39" s="361"/>
      <c r="PSA39" s="361"/>
      <c r="PSB39" s="361"/>
      <c r="PSC39" s="361"/>
      <c r="PSD39" s="361"/>
      <c r="PSE39" s="361"/>
      <c r="PSF39" s="361"/>
      <c r="PSG39" s="361"/>
      <c r="PSH39" s="361"/>
      <c r="PSI39" s="361"/>
      <c r="PSJ39" s="361"/>
      <c r="PSK39" s="361"/>
      <c r="PSL39" s="361"/>
      <c r="PSM39" s="361"/>
      <c r="PSN39" s="361"/>
      <c r="PSO39" s="361"/>
      <c r="PSP39" s="361"/>
      <c r="PSQ39" s="361"/>
      <c r="PSR39" s="361"/>
      <c r="PSS39" s="361"/>
      <c r="PST39" s="361"/>
      <c r="PSU39" s="361"/>
      <c r="PSV39" s="361"/>
      <c r="PSW39" s="361"/>
      <c r="PSX39" s="361"/>
      <c r="PSY39" s="361"/>
      <c r="PSZ39" s="361"/>
      <c r="PTA39" s="361"/>
      <c r="PTB39" s="361"/>
      <c r="PTC39" s="361"/>
      <c r="PTD39" s="361"/>
      <c r="PTE39" s="361"/>
      <c r="PTF39" s="361"/>
      <c r="PTG39" s="361"/>
      <c r="PTH39" s="361"/>
      <c r="PTI39" s="361"/>
      <c r="PTJ39" s="361"/>
      <c r="PTK39" s="361"/>
      <c r="PTL39" s="361"/>
      <c r="PTM39" s="361"/>
      <c r="PTN39" s="361"/>
      <c r="PTO39" s="361"/>
      <c r="PTP39" s="361"/>
      <c r="PTQ39" s="361"/>
      <c r="PTR39" s="361"/>
      <c r="PTS39" s="361"/>
      <c r="PTT39" s="361"/>
      <c r="PTU39" s="361"/>
      <c r="PTV39" s="361"/>
      <c r="PTW39" s="361"/>
      <c r="PTX39" s="361"/>
      <c r="PTY39" s="361"/>
      <c r="PTZ39" s="361"/>
      <c r="PUA39" s="361"/>
      <c r="PUB39" s="361"/>
      <c r="PUC39" s="361"/>
      <c r="PUD39" s="361"/>
      <c r="PUE39" s="361"/>
      <c r="PUF39" s="361"/>
      <c r="PUG39" s="361"/>
      <c r="PUH39" s="361"/>
      <c r="PUI39" s="361"/>
      <c r="PUJ39" s="361"/>
      <c r="PUK39" s="361"/>
      <c r="PUL39" s="361"/>
      <c r="PUM39" s="361"/>
      <c r="PUN39" s="361"/>
      <c r="PUO39" s="361"/>
      <c r="PUP39" s="361"/>
      <c r="PUQ39" s="361"/>
      <c r="PUR39" s="361"/>
      <c r="PUS39" s="361"/>
      <c r="PUT39" s="361"/>
      <c r="PUU39" s="361"/>
      <c r="PUV39" s="361"/>
      <c r="PUW39" s="361"/>
      <c r="PUX39" s="361"/>
      <c r="PUY39" s="361"/>
      <c r="PUZ39" s="361"/>
      <c r="PVA39" s="361"/>
      <c r="PVB39" s="361"/>
      <c r="PVC39" s="361"/>
      <c r="PVD39" s="361"/>
      <c r="PVE39" s="361"/>
      <c r="PVF39" s="361"/>
      <c r="PVG39" s="361"/>
      <c r="PVH39" s="361"/>
      <c r="PVI39" s="361"/>
      <c r="PVJ39" s="361"/>
      <c r="PVK39" s="361"/>
      <c r="PVL39" s="361"/>
      <c r="PVM39" s="361"/>
      <c r="PVN39" s="361"/>
      <c r="PVO39" s="361"/>
      <c r="PVP39" s="361"/>
      <c r="PVQ39" s="361"/>
      <c r="PVR39" s="361"/>
      <c r="PVS39" s="361"/>
      <c r="PVT39" s="361"/>
      <c r="PVU39" s="361"/>
      <c r="PVV39" s="361"/>
      <c r="PVW39" s="361"/>
      <c r="PVX39" s="361"/>
      <c r="PVY39" s="361"/>
      <c r="PVZ39" s="361"/>
      <c r="PWA39" s="361"/>
      <c r="PWB39" s="361"/>
      <c r="PWC39" s="361"/>
      <c r="PWD39" s="361"/>
      <c r="PWE39" s="361"/>
      <c r="PWF39" s="361"/>
      <c r="PWG39" s="361"/>
      <c r="PWH39" s="361"/>
      <c r="PWI39" s="361"/>
      <c r="PWJ39" s="361"/>
      <c r="PWK39" s="361"/>
      <c r="PWL39" s="361"/>
      <c r="PWM39" s="361"/>
      <c r="PWN39" s="361"/>
      <c r="PWO39" s="361"/>
      <c r="PWP39" s="361"/>
      <c r="PWQ39" s="361"/>
      <c r="PWR39" s="361"/>
      <c r="PWS39" s="361"/>
      <c r="PWT39" s="361"/>
      <c r="PWU39" s="361"/>
      <c r="PWV39" s="361"/>
      <c r="PWW39" s="361"/>
      <c r="PWX39" s="361"/>
      <c r="PWY39" s="361"/>
      <c r="PWZ39" s="361"/>
      <c r="PXA39" s="361"/>
      <c r="PXB39" s="361"/>
      <c r="PXC39" s="361"/>
      <c r="PXD39" s="361"/>
      <c r="PXE39" s="361"/>
      <c r="PXF39" s="361"/>
      <c r="PXG39" s="361"/>
      <c r="PXH39" s="361"/>
      <c r="PXI39" s="361"/>
      <c r="PXJ39" s="361"/>
      <c r="PXK39" s="361"/>
      <c r="PXL39" s="361"/>
      <c r="PXM39" s="361"/>
      <c r="PXN39" s="361"/>
      <c r="PXO39" s="361"/>
      <c r="PXP39" s="361"/>
      <c r="PXQ39" s="361"/>
      <c r="PXR39" s="361"/>
      <c r="PXS39" s="361"/>
      <c r="PXT39" s="361"/>
      <c r="PXU39" s="361"/>
      <c r="PXV39" s="361"/>
      <c r="PXW39" s="361"/>
      <c r="PXX39" s="361"/>
      <c r="PXY39" s="361"/>
      <c r="PXZ39" s="361"/>
      <c r="PYA39" s="361"/>
      <c r="PYB39" s="361"/>
      <c r="PYC39" s="361"/>
      <c r="PYD39" s="361"/>
      <c r="PYE39" s="361"/>
      <c r="PYF39" s="361"/>
      <c r="PYG39" s="361"/>
      <c r="PYH39" s="361"/>
      <c r="PYI39" s="361"/>
      <c r="PYJ39" s="361"/>
      <c r="PYK39" s="361"/>
      <c r="PYL39" s="361"/>
      <c r="PYM39" s="361"/>
      <c r="PYN39" s="361"/>
      <c r="PYO39" s="361"/>
      <c r="PYP39" s="361"/>
      <c r="PYQ39" s="361"/>
      <c r="PYR39" s="361"/>
      <c r="PYS39" s="361"/>
      <c r="PYT39" s="361"/>
      <c r="PYU39" s="361"/>
      <c r="PYV39" s="361"/>
      <c r="PYW39" s="361"/>
      <c r="PYX39" s="361"/>
      <c r="PYY39" s="361"/>
      <c r="PYZ39" s="361"/>
      <c r="PZA39" s="361"/>
      <c r="PZB39" s="361"/>
      <c r="PZC39" s="361"/>
      <c r="PZD39" s="361"/>
      <c r="PZE39" s="361"/>
      <c r="PZF39" s="361"/>
      <c r="PZG39" s="361"/>
      <c r="PZH39" s="361"/>
      <c r="PZI39" s="361"/>
      <c r="PZJ39" s="361"/>
      <c r="PZK39" s="361"/>
      <c r="PZL39" s="361"/>
      <c r="PZM39" s="361"/>
      <c r="PZN39" s="361"/>
      <c r="PZO39" s="361"/>
      <c r="PZP39" s="361"/>
      <c r="PZQ39" s="361"/>
      <c r="PZR39" s="361"/>
      <c r="PZS39" s="361"/>
      <c r="PZT39" s="361"/>
      <c r="PZU39" s="361"/>
      <c r="PZV39" s="361"/>
      <c r="PZW39" s="361"/>
      <c r="PZX39" s="361"/>
      <c r="PZY39" s="361"/>
      <c r="PZZ39" s="361"/>
      <c r="QAA39" s="361"/>
      <c r="QAB39" s="361"/>
      <c r="QAC39" s="361"/>
      <c r="QAD39" s="361"/>
      <c r="QAE39" s="361"/>
      <c r="QAF39" s="361"/>
      <c r="QAG39" s="361"/>
      <c r="QAH39" s="361"/>
      <c r="QAI39" s="361"/>
      <c r="QAJ39" s="361"/>
      <c r="QAK39" s="361"/>
      <c r="QAL39" s="361"/>
      <c r="QAM39" s="361"/>
      <c r="QAN39" s="361"/>
      <c r="QAO39" s="361"/>
      <c r="QAP39" s="361"/>
      <c r="QAQ39" s="361"/>
      <c r="QAR39" s="361"/>
      <c r="QAS39" s="361"/>
      <c r="QAT39" s="361"/>
      <c r="QAU39" s="361"/>
      <c r="QAV39" s="361"/>
      <c r="QAW39" s="361"/>
      <c r="QAX39" s="361"/>
      <c r="QAY39" s="361"/>
      <c r="QAZ39" s="361"/>
      <c r="QBA39" s="361"/>
      <c r="QBB39" s="361"/>
      <c r="QBC39" s="361"/>
      <c r="QBD39" s="361"/>
      <c r="QBE39" s="361"/>
      <c r="QBF39" s="361"/>
      <c r="QBG39" s="361"/>
      <c r="QBH39" s="361"/>
      <c r="QBI39" s="361"/>
      <c r="QBJ39" s="361"/>
      <c r="QBK39" s="361"/>
      <c r="QBL39" s="361"/>
      <c r="QBM39" s="361"/>
      <c r="QBN39" s="361"/>
      <c r="QBO39" s="361"/>
      <c r="QBP39" s="361"/>
      <c r="QBQ39" s="361"/>
      <c r="QBR39" s="361"/>
      <c r="QBS39" s="361"/>
      <c r="QBT39" s="361"/>
      <c r="QBU39" s="361"/>
      <c r="QBV39" s="361"/>
      <c r="QBW39" s="361"/>
      <c r="QBX39" s="361"/>
      <c r="QBY39" s="361"/>
      <c r="QBZ39" s="361"/>
      <c r="QCA39" s="361"/>
      <c r="QCB39" s="361"/>
      <c r="QCC39" s="361"/>
      <c r="QCD39" s="361"/>
      <c r="QCE39" s="361"/>
      <c r="QCF39" s="361"/>
      <c r="QCG39" s="361"/>
      <c r="QCH39" s="361"/>
      <c r="QCI39" s="361"/>
      <c r="QCJ39" s="361"/>
      <c r="QCK39" s="361"/>
      <c r="QCL39" s="361"/>
      <c r="QCM39" s="361"/>
      <c r="QCN39" s="361"/>
      <c r="QCO39" s="361"/>
      <c r="QCP39" s="361"/>
      <c r="QCQ39" s="361"/>
      <c r="QCR39" s="361"/>
      <c r="QCS39" s="361"/>
      <c r="QCT39" s="361"/>
      <c r="QCU39" s="361"/>
      <c r="QCV39" s="361"/>
      <c r="QCW39" s="361"/>
      <c r="QCX39" s="361"/>
      <c r="QCY39" s="361"/>
      <c r="QCZ39" s="361"/>
      <c r="QDA39" s="361"/>
      <c r="QDB39" s="361"/>
      <c r="QDC39" s="361"/>
      <c r="QDD39" s="361"/>
      <c r="QDE39" s="361"/>
      <c r="QDF39" s="361"/>
      <c r="QDG39" s="361"/>
      <c r="QDH39" s="361"/>
      <c r="QDI39" s="361"/>
      <c r="QDJ39" s="361"/>
      <c r="QDK39" s="361"/>
      <c r="QDL39" s="361"/>
      <c r="QDM39" s="361"/>
      <c r="QDN39" s="361"/>
      <c r="QDO39" s="361"/>
      <c r="QDP39" s="361"/>
      <c r="QDQ39" s="361"/>
      <c r="QDR39" s="361"/>
      <c r="QDS39" s="361"/>
      <c r="QDT39" s="361"/>
      <c r="QDU39" s="361"/>
      <c r="QDV39" s="361"/>
      <c r="QDW39" s="361"/>
      <c r="QDX39" s="361"/>
      <c r="QDY39" s="361"/>
      <c r="QDZ39" s="361"/>
      <c r="QEA39" s="361"/>
      <c r="QEB39" s="361"/>
      <c r="QEC39" s="361"/>
      <c r="QED39" s="361"/>
      <c r="QEE39" s="361"/>
      <c r="QEF39" s="361"/>
      <c r="QEG39" s="361"/>
      <c r="QEH39" s="361"/>
      <c r="QEI39" s="361"/>
      <c r="QEJ39" s="361"/>
      <c r="QEK39" s="361"/>
      <c r="QEL39" s="361"/>
      <c r="QEM39" s="361"/>
      <c r="QEN39" s="361"/>
      <c r="QEO39" s="361"/>
      <c r="QEP39" s="361"/>
      <c r="QEQ39" s="361"/>
      <c r="QER39" s="361"/>
      <c r="QES39" s="361"/>
      <c r="QET39" s="361"/>
      <c r="QEU39" s="361"/>
      <c r="QEV39" s="361"/>
      <c r="QEW39" s="361"/>
      <c r="QEX39" s="361"/>
      <c r="QEY39" s="361"/>
      <c r="QEZ39" s="361"/>
      <c r="QFA39" s="361"/>
      <c r="QFB39" s="361"/>
      <c r="QFC39" s="361"/>
      <c r="QFD39" s="361"/>
      <c r="QFE39" s="361"/>
      <c r="QFF39" s="361"/>
      <c r="QFG39" s="361"/>
      <c r="QFH39" s="361"/>
      <c r="QFI39" s="361"/>
      <c r="QFJ39" s="361"/>
      <c r="QFK39" s="361"/>
      <c r="QFL39" s="361"/>
      <c r="QFM39" s="361"/>
      <c r="QFN39" s="361"/>
      <c r="QFO39" s="361"/>
      <c r="QFP39" s="361"/>
      <c r="QFQ39" s="361"/>
      <c r="QFR39" s="361"/>
      <c r="QFS39" s="361"/>
      <c r="QFT39" s="361"/>
      <c r="QFU39" s="361"/>
      <c r="QFV39" s="361"/>
      <c r="QFW39" s="361"/>
      <c r="QFX39" s="361"/>
      <c r="QFY39" s="361"/>
      <c r="QFZ39" s="361"/>
      <c r="QGA39" s="361"/>
      <c r="QGB39" s="361"/>
      <c r="QGC39" s="361"/>
      <c r="QGD39" s="361"/>
      <c r="QGE39" s="361"/>
      <c r="QGF39" s="361"/>
      <c r="QGG39" s="361"/>
      <c r="QGH39" s="361"/>
      <c r="QGI39" s="361"/>
      <c r="QGJ39" s="361"/>
      <c r="QGK39" s="361"/>
      <c r="QGL39" s="361"/>
      <c r="QGM39" s="361"/>
      <c r="QGN39" s="361"/>
      <c r="QGO39" s="361"/>
      <c r="QGP39" s="361"/>
      <c r="QGQ39" s="361"/>
      <c r="QGR39" s="361"/>
      <c r="QGS39" s="361"/>
      <c r="QGT39" s="361"/>
      <c r="QGU39" s="361"/>
      <c r="QGV39" s="361"/>
      <c r="QGW39" s="361"/>
      <c r="QGX39" s="361"/>
      <c r="QGY39" s="361"/>
      <c r="QGZ39" s="361"/>
      <c r="QHA39" s="361"/>
      <c r="QHB39" s="361"/>
      <c r="QHC39" s="361"/>
      <c r="QHD39" s="361"/>
      <c r="QHE39" s="361"/>
      <c r="QHF39" s="361"/>
      <c r="QHG39" s="361"/>
      <c r="QHH39" s="361"/>
      <c r="QHI39" s="361"/>
      <c r="QHJ39" s="361"/>
      <c r="QHK39" s="361"/>
      <c r="QHL39" s="361"/>
      <c r="QHM39" s="361"/>
      <c r="QHN39" s="361"/>
      <c r="QHO39" s="361"/>
      <c r="QHP39" s="361"/>
      <c r="QHQ39" s="361"/>
      <c r="QHR39" s="361"/>
      <c r="QHS39" s="361"/>
      <c r="QHT39" s="361"/>
      <c r="QHU39" s="361"/>
      <c r="QHV39" s="361"/>
      <c r="QHW39" s="361"/>
      <c r="QHX39" s="361"/>
      <c r="QHY39" s="361"/>
      <c r="QHZ39" s="361"/>
      <c r="QIA39" s="361"/>
      <c r="QIB39" s="361"/>
      <c r="QIC39" s="361"/>
      <c r="QID39" s="361"/>
      <c r="QIE39" s="361"/>
      <c r="QIF39" s="361"/>
      <c r="QIG39" s="361"/>
      <c r="QIH39" s="361"/>
      <c r="QII39" s="361"/>
      <c r="QIJ39" s="361"/>
      <c r="QIK39" s="361"/>
      <c r="QIL39" s="361"/>
      <c r="QIM39" s="361"/>
      <c r="QIN39" s="361"/>
      <c r="QIO39" s="361"/>
      <c r="QIP39" s="361"/>
      <c r="QIQ39" s="361"/>
      <c r="QIR39" s="361"/>
      <c r="QIS39" s="361"/>
      <c r="QIT39" s="361"/>
      <c r="QIU39" s="361"/>
      <c r="QIV39" s="361"/>
      <c r="QIW39" s="361"/>
      <c r="QIX39" s="361"/>
      <c r="QIY39" s="361"/>
      <c r="QIZ39" s="361"/>
      <c r="QJA39" s="361"/>
      <c r="QJB39" s="361"/>
      <c r="QJC39" s="361"/>
      <c r="QJD39" s="361"/>
      <c r="QJE39" s="361"/>
      <c r="QJF39" s="361"/>
      <c r="QJG39" s="361"/>
      <c r="QJH39" s="361"/>
      <c r="QJI39" s="361"/>
      <c r="QJJ39" s="361"/>
      <c r="QJK39" s="361"/>
      <c r="QJL39" s="361"/>
      <c r="QJM39" s="361"/>
      <c r="QJN39" s="361"/>
      <c r="QJO39" s="361"/>
      <c r="QJP39" s="361"/>
      <c r="QJQ39" s="361"/>
      <c r="QJR39" s="361"/>
      <c r="QJS39" s="361"/>
      <c r="QJT39" s="361"/>
      <c r="QJU39" s="361"/>
      <c r="QJV39" s="361"/>
      <c r="QJW39" s="361"/>
      <c r="QJX39" s="361"/>
      <c r="QJY39" s="361"/>
      <c r="QJZ39" s="361"/>
      <c r="QKA39" s="361"/>
      <c r="QKB39" s="361"/>
      <c r="QKC39" s="361"/>
      <c r="QKD39" s="361"/>
      <c r="QKE39" s="361"/>
      <c r="QKF39" s="361"/>
      <c r="QKG39" s="361"/>
      <c r="QKH39" s="361"/>
      <c r="QKI39" s="361"/>
      <c r="QKJ39" s="361"/>
      <c r="QKK39" s="361"/>
      <c r="QKL39" s="361"/>
      <c r="QKM39" s="361"/>
      <c r="QKN39" s="361"/>
      <c r="QKO39" s="361"/>
      <c r="QKP39" s="361"/>
      <c r="QKQ39" s="361"/>
      <c r="QKR39" s="361"/>
      <c r="QKS39" s="361"/>
      <c r="QKT39" s="361"/>
      <c r="QKU39" s="361"/>
      <c r="QKV39" s="361"/>
      <c r="QKW39" s="361"/>
      <c r="QKX39" s="361"/>
      <c r="QKY39" s="361"/>
      <c r="QKZ39" s="361"/>
      <c r="QLA39" s="361"/>
      <c r="QLB39" s="361"/>
      <c r="QLC39" s="361"/>
      <c r="QLD39" s="361"/>
      <c r="QLE39" s="361"/>
      <c r="QLF39" s="361"/>
      <c r="QLG39" s="361"/>
      <c r="QLH39" s="361"/>
      <c r="QLI39" s="361"/>
      <c r="QLJ39" s="361"/>
      <c r="QLK39" s="361"/>
      <c r="QLL39" s="361"/>
      <c r="QLM39" s="361"/>
      <c r="QLN39" s="361"/>
      <c r="QLO39" s="361"/>
      <c r="QLP39" s="361"/>
      <c r="QLQ39" s="361"/>
      <c r="QLR39" s="361"/>
      <c r="QLS39" s="361"/>
      <c r="QLT39" s="361"/>
      <c r="QLU39" s="361"/>
      <c r="QLV39" s="361"/>
      <c r="QLW39" s="361"/>
      <c r="QLX39" s="361"/>
      <c r="QLY39" s="361"/>
      <c r="QLZ39" s="361"/>
      <c r="QMA39" s="361"/>
      <c r="QMB39" s="361"/>
      <c r="QMC39" s="361"/>
      <c r="QMD39" s="361"/>
      <c r="QME39" s="361"/>
      <c r="QMF39" s="361"/>
      <c r="QMG39" s="361"/>
      <c r="QMH39" s="361"/>
      <c r="QMI39" s="361"/>
      <c r="QMJ39" s="361"/>
      <c r="QMK39" s="361"/>
      <c r="QML39" s="361"/>
      <c r="QMM39" s="361"/>
      <c r="QMN39" s="361"/>
      <c r="QMO39" s="361"/>
      <c r="QMP39" s="361"/>
      <c r="QMQ39" s="361"/>
      <c r="QMR39" s="361"/>
      <c r="QMS39" s="361"/>
      <c r="QMT39" s="361"/>
      <c r="QMU39" s="361"/>
      <c r="QMV39" s="361"/>
      <c r="QMW39" s="361"/>
      <c r="QMX39" s="361"/>
      <c r="QMY39" s="361"/>
      <c r="QMZ39" s="361"/>
      <c r="QNA39" s="361"/>
      <c r="QNB39" s="361"/>
      <c r="QNC39" s="361"/>
      <c r="QND39" s="361"/>
      <c r="QNE39" s="361"/>
      <c r="QNF39" s="361"/>
      <c r="QNG39" s="361"/>
      <c r="QNH39" s="361"/>
      <c r="QNI39" s="361"/>
      <c r="QNJ39" s="361"/>
      <c r="QNK39" s="361"/>
      <c r="QNL39" s="361"/>
      <c r="QNM39" s="361"/>
      <c r="QNN39" s="361"/>
      <c r="QNO39" s="361"/>
      <c r="QNP39" s="361"/>
      <c r="QNQ39" s="361"/>
      <c r="QNR39" s="361"/>
      <c r="QNS39" s="361"/>
      <c r="QNT39" s="361"/>
      <c r="QNU39" s="361"/>
      <c r="QNV39" s="361"/>
      <c r="QNW39" s="361"/>
      <c r="QNX39" s="361"/>
      <c r="QNY39" s="361"/>
      <c r="QNZ39" s="361"/>
      <c r="QOA39" s="361"/>
      <c r="QOB39" s="361"/>
      <c r="QOC39" s="361"/>
      <c r="QOD39" s="361"/>
      <c r="QOE39" s="361"/>
      <c r="QOF39" s="361"/>
      <c r="QOG39" s="361"/>
      <c r="QOH39" s="361"/>
      <c r="QOI39" s="361"/>
      <c r="QOJ39" s="361"/>
      <c r="QOK39" s="361"/>
      <c r="QOL39" s="361"/>
      <c r="QOM39" s="361"/>
      <c r="QON39" s="361"/>
      <c r="QOO39" s="361"/>
      <c r="QOP39" s="361"/>
      <c r="QOQ39" s="361"/>
      <c r="QOR39" s="361"/>
      <c r="QOS39" s="361"/>
      <c r="QOT39" s="361"/>
      <c r="QOU39" s="361"/>
      <c r="QOV39" s="361"/>
      <c r="QOW39" s="361"/>
      <c r="QOX39" s="361"/>
      <c r="QOY39" s="361"/>
      <c r="QOZ39" s="361"/>
      <c r="QPA39" s="361"/>
      <c r="QPB39" s="361"/>
      <c r="QPC39" s="361"/>
      <c r="QPD39" s="361"/>
      <c r="QPE39" s="361"/>
      <c r="QPF39" s="361"/>
      <c r="QPG39" s="361"/>
      <c r="QPH39" s="361"/>
      <c r="QPI39" s="361"/>
      <c r="QPJ39" s="361"/>
      <c r="QPK39" s="361"/>
      <c r="QPL39" s="361"/>
      <c r="QPM39" s="361"/>
      <c r="QPN39" s="361"/>
      <c r="QPO39" s="361"/>
      <c r="QPP39" s="361"/>
      <c r="QPQ39" s="361"/>
      <c r="QPR39" s="361"/>
      <c r="QPS39" s="361"/>
      <c r="QPT39" s="361"/>
      <c r="QPU39" s="361"/>
      <c r="QPV39" s="361"/>
      <c r="QPW39" s="361"/>
      <c r="QPX39" s="361"/>
      <c r="QPY39" s="361"/>
      <c r="QPZ39" s="361"/>
      <c r="QQA39" s="361"/>
      <c r="QQB39" s="361"/>
      <c r="QQC39" s="361"/>
      <c r="QQD39" s="361"/>
      <c r="QQE39" s="361"/>
      <c r="QQF39" s="361"/>
      <c r="QQG39" s="361"/>
      <c r="QQH39" s="361"/>
      <c r="QQI39" s="361"/>
      <c r="QQJ39" s="361"/>
      <c r="QQK39" s="361"/>
      <c r="QQL39" s="361"/>
      <c r="QQM39" s="361"/>
      <c r="QQN39" s="361"/>
      <c r="QQO39" s="361"/>
      <c r="QQP39" s="361"/>
      <c r="QQQ39" s="361"/>
      <c r="QQR39" s="361"/>
      <c r="QQS39" s="361"/>
      <c r="QQT39" s="361"/>
      <c r="QQU39" s="361"/>
      <c r="QQV39" s="361"/>
      <c r="QQW39" s="361"/>
      <c r="QQX39" s="361"/>
      <c r="QQY39" s="361"/>
      <c r="QQZ39" s="361"/>
      <c r="QRA39" s="361"/>
      <c r="QRB39" s="361"/>
      <c r="QRC39" s="361"/>
      <c r="QRD39" s="361"/>
      <c r="QRE39" s="361"/>
      <c r="QRF39" s="361"/>
      <c r="QRG39" s="361"/>
      <c r="QRH39" s="361"/>
      <c r="QRI39" s="361"/>
      <c r="QRJ39" s="361"/>
      <c r="QRK39" s="361"/>
      <c r="QRL39" s="361"/>
      <c r="QRM39" s="361"/>
      <c r="QRN39" s="361"/>
      <c r="QRO39" s="361"/>
      <c r="QRP39" s="361"/>
      <c r="QRQ39" s="361"/>
      <c r="QRR39" s="361"/>
      <c r="QRS39" s="361"/>
      <c r="QRT39" s="361"/>
      <c r="QRU39" s="361"/>
      <c r="QRV39" s="361"/>
      <c r="QRW39" s="361"/>
      <c r="QRX39" s="361"/>
      <c r="QRY39" s="361"/>
      <c r="QRZ39" s="361"/>
      <c r="QSA39" s="361"/>
      <c r="QSB39" s="361"/>
      <c r="QSC39" s="361"/>
      <c r="QSD39" s="361"/>
      <c r="QSE39" s="361"/>
      <c r="QSF39" s="361"/>
      <c r="QSG39" s="361"/>
      <c r="QSH39" s="361"/>
      <c r="QSI39" s="361"/>
      <c r="QSJ39" s="361"/>
      <c r="QSK39" s="361"/>
      <c r="QSL39" s="361"/>
      <c r="QSM39" s="361"/>
      <c r="QSN39" s="361"/>
      <c r="QSO39" s="361"/>
      <c r="QSP39" s="361"/>
      <c r="QSQ39" s="361"/>
      <c r="QSR39" s="361"/>
      <c r="QSS39" s="361"/>
      <c r="QST39" s="361"/>
      <c r="QSU39" s="361"/>
      <c r="QSV39" s="361"/>
      <c r="QSW39" s="361"/>
      <c r="QSX39" s="361"/>
      <c r="QSY39" s="361"/>
      <c r="QSZ39" s="361"/>
      <c r="QTA39" s="361"/>
      <c r="QTB39" s="361"/>
      <c r="QTC39" s="361"/>
      <c r="QTD39" s="361"/>
      <c r="QTE39" s="361"/>
      <c r="QTF39" s="361"/>
      <c r="QTG39" s="361"/>
      <c r="QTH39" s="361"/>
      <c r="QTI39" s="361"/>
      <c r="QTJ39" s="361"/>
      <c r="QTK39" s="361"/>
      <c r="QTL39" s="361"/>
      <c r="QTM39" s="361"/>
      <c r="QTN39" s="361"/>
      <c r="QTO39" s="361"/>
      <c r="QTP39" s="361"/>
      <c r="QTQ39" s="361"/>
      <c r="QTR39" s="361"/>
      <c r="QTS39" s="361"/>
      <c r="QTT39" s="361"/>
      <c r="QTU39" s="361"/>
      <c r="QTV39" s="361"/>
      <c r="QTW39" s="361"/>
      <c r="QTX39" s="361"/>
      <c r="QTY39" s="361"/>
      <c r="QTZ39" s="361"/>
      <c r="QUA39" s="361"/>
      <c r="QUB39" s="361"/>
      <c r="QUC39" s="361"/>
      <c r="QUD39" s="361"/>
      <c r="QUE39" s="361"/>
      <c r="QUF39" s="361"/>
      <c r="QUG39" s="361"/>
      <c r="QUH39" s="361"/>
      <c r="QUI39" s="361"/>
      <c r="QUJ39" s="361"/>
      <c r="QUK39" s="361"/>
      <c r="QUL39" s="361"/>
      <c r="QUM39" s="361"/>
      <c r="QUN39" s="361"/>
      <c r="QUO39" s="361"/>
      <c r="QUP39" s="361"/>
      <c r="QUQ39" s="361"/>
      <c r="QUR39" s="361"/>
      <c r="QUS39" s="361"/>
      <c r="QUT39" s="361"/>
      <c r="QUU39" s="361"/>
      <c r="QUV39" s="361"/>
      <c r="QUW39" s="361"/>
      <c r="QUX39" s="361"/>
      <c r="QUY39" s="361"/>
      <c r="QUZ39" s="361"/>
      <c r="QVA39" s="361"/>
      <c r="QVB39" s="361"/>
      <c r="QVC39" s="361"/>
      <c r="QVD39" s="361"/>
      <c r="QVE39" s="361"/>
      <c r="QVF39" s="361"/>
      <c r="QVG39" s="361"/>
      <c r="QVH39" s="361"/>
      <c r="QVI39" s="361"/>
      <c r="QVJ39" s="361"/>
      <c r="QVK39" s="361"/>
      <c r="QVL39" s="361"/>
      <c r="QVM39" s="361"/>
      <c r="QVN39" s="361"/>
      <c r="QVO39" s="361"/>
      <c r="QVP39" s="361"/>
      <c r="QVQ39" s="361"/>
      <c r="QVR39" s="361"/>
      <c r="QVS39" s="361"/>
      <c r="QVT39" s="361"/>
      <c r="QVU39" s="361"/>
      <c r="QVV39" s="361"/>
      <c r="QVW39" s="361"/>
      <c r="QVX39" s="361"/>
      <c r="QVY39" s="361"/>
      <c r="QVZ39" s="361"/>
      <c r="QWA39" s="361"/>
      <c r="QWB39" s="361"/>
      <c r="QWC39" s="361"/>
      <c r="QWD39" s="361"/>
      <c r="QWE39" s="361"/>
      <c r="QWF39" s="361"/>
      <c r="QWG39" s="361"/>
      <c r="QWH39" s="361"/>
      <c r="QWI39" s="361"/>
      <c r="QWJ39" s="361"/>
      <c r="QWK39" s="361"/>
      <c r="QWL39" s="361"/>
      <c r="QWM39" s="361"/>
      <c r="QWN39" s="361"/>
      <c r="QWO39" s="361"/>
      <c r="QWP39" s="361"/>
      <c r="QWQ39" s="361"/>
      <c r="QWR39" s="361"/>
      <c r="QWS39" s="361"/>
      <c r="QWT39" s="361"/>
      <c r="QWU39" s="361"/>
      <c r="QWV39" s="361"/>
      <c r="QWW39" s="361"/>
      <c r="QWX39" s="361"/>
      <c r="QWY39" s="361"/>
      <c r="QWZ39" s="361"/>
      <c r="QXA39" s="361"/>
      <c r="QXB39" s="361"/>
      <c r="QXC39" s="361"/>
      <c r="QXD39" s="361"/>
      <c r="QXE39" s="361"/>
      <c r="QXF39" s="361"/>
      <c r="QXG39" s="361"/>
      <c r="QXH39" s="361"/>
      <c r="QXI39" s="361"/>
      <c r="QXJ39" s="361"/>
      <c r="QXK39" s="361"/>
      <c r="QXL39" s="361"/>
      <c r="QXM39" s="361"/>
      <c r="QXN39" s="361"/>
      <c r="QXO39" s="361"/>
      <c r="QXP39" s="361"/>
      <c r="QXQ39" s="361"/>
      <c r="QXR39" s="361"/>
      <c r="QXS39" s="361"/>
      <c r="QXT39" s="361"/>
      <c r="QXU39" s="361"/>
      <c r="QXV39" s="361"/>
      <c r="QXW39" s="361"/>
      <c r="QXX39" s="361"/>
      <c r="QXY39" s="361"/>
      <c r="QXZ39" s="361"/>
      <c r="QYA39" s="361"/>
      <c r="QYB39" s="361"/>
      <c r="QYC39" s="361"/>
      <c r="QYD39" s="361"/>
      <c r="QYE39" s="361"/>
      <c r="QYF39" s="361"/>
      <c r="QYG39" s="361"/>
      <c r="QYH39" s="361"/>
      <c r="QYI39" s="361"/>
      <c r="QYJ39" s="361"/>
      <c r="QYK39" s="361"/>
      <c r="QYL39" s="361"/>
      <c r="QYM39" s="361"/>
      <c r="QYN39" s="361"/>
      <c r="QYO39" s="361"/>
      <c r="QYP39" s="361"/>
      <c r="QYQ39" s="361"/>
      <c r="QYR39" s="361"/>
      <c r="QYS39" s="361"/>
      <c r="QYT39" s="361"/>
      <c r="QYU39" s="361"/>
      <c r="QYV39" s="361"/>
      <c r="QYW39" s="361"/>
      <c r="QYX39" s="361"/>
      <c r="QYY39" s="361"/>
      <c r="QYZ39" s="361"/>
      <c r="QZA39" s="361"/>
      <c r="QZB39" s="361"/>
      <c r="QZC39" s="361"/>
      <c r="QZD39" s="361"/>
      <c r="QZE39" s="361"/>
      <c r="QZF39" s="361"/>
      <c r="QZG39" s="361"/>
      <c r="QZH39" s="361"/>
      <c r="QZI39" s="361"/>
      <c r="QZJ39" s="361"/>
      <c r="QZK39" s="361"/>
      <c r="QZL39" s="361"/>
      <c r="QZM39" s="361"/>
      <c r="QZN39" s="361"/>
      <c r="QZO39" s="361"/>
      <c r="QZP39" s="361"/>
      <c r="QZQ39" s="361"/>
      <c r="QZR39" s="361"/>
      <c r="QZS39" s="361"/>
      <c r="QZT39" s="361"/>
      <c r="QZU39" s="361"/>
      <c r="QZV39" s="361"/>
      <c r="QZW39" s="361"/>
      <c r="QZX39" s="361"/>
      <c r="QZY39" s="361"/>
      <c r="QZZ39" s="361"/>
      <c r="RAA39" s="361"/>
      <c r="RAB39" s="361"/>
      <c r="RAC39" s="361"/>
      <c r="RAD39" s="361"/>
      <c r="RAE39" s="361"/>
      <c r="RAF39" s="361"/>
      <c r="RAG39" s="361"/>
      <c r="RAH39" s="361"/>
      <c r="RAI39" s="361"/>
      <c r="RAJ39" s="361"/>
      <c r="RAK39" s="361"/>
      <c r="RAL39" s="361"/>
      <c r="RAM39" s="361"/>
      <c r="RAN39" s="361"/>
      <c r="RAO39" s="361"/>
      <c r="RAP39" s="361"/>
      <c r="RAQ39" s="361"/>
      <c r="RAR39" s="361"/>
      <c r="RAS39" s="361"/>
      <c r="RAT39" s="361"/>
      <c r="RAU39" s="361"/>
      <c r="RAV39" s="361"/>
      <c r="RAW39" s="361"/>
      <c r="RAX39" s="361"/>
      <c r="RAY39" s="361"/>
      <c r="RAZ39" s="361"/>
      <c r="RBA39" s="361"/>
      <c r="RBB39" s="361"/>
      <c r="RBC39" s="361"/>
      <c r="RBD39" s="361"/>
      <c r="RBE39" s="361"/>
      <c r="RBF39" s="361"/>
      <c r="RBG39" s="361"/>
      <c r="RBH39" s="361"/>
      <c r="RBI39" s="361"/>
      <c r="RBJ39" s="361"/>
      <c r="RBK39" s="361"/>
      <c r="RBL39" s="361"/>
      <c r="RBM39" s="361"/>
      <c r="RBN39" s="361"/>
      <c r="RBO39" s="361"/>
      <c r="RBP39" s="361"/>
      <c r="RBQ39" s="361"/>
      <c r="RBR39" s="361"/>
      <c r="RBS39" s="361"/>
      <c r="RBT39" s="361"/>
      <c r="RBU39" s="361"/>
      <c r="RBV39" s="361"/>
      <c r="RBW39" s="361"/>
      <c r="RBX39" s="361"/>
      <c r="RBY39" s="361"/>
      <c r="RBZ39" s="361"/>
      <c r="RCA39" s="361"/>
      <c r="RCB39" s="361"/>
      <c r="RCC39" s="361"/>
      <c r="RCD39" s="361"/>
      <c r="RCE39" s="361"/>
      <c r="RCF39" s="361"/>
      <c r="RCG39" s="361"/>
      <c r="RCH39" s="361"/>
      <c r="RCI39" s="361"/>
      <c r="RCJ39" s="361"/>
      <c r="RCK39" s="361"/>
      <c r="RCL39" s="361"/>
      <c r="RCM39" s="361"/>
      <c r="RCN39" s="361"/>
      <c r="RCO39" s="361"/>
      <c r="RCP39" s="361"/>
      <c r="RCQ39" s="361"/>
      <c r="RCR39" s="361"/>
      <c r="RCS39" s="361"/>
      <c r="RCT39" s="361"/>
      <c r="RCU39" s="361"/>
      <c r="RCV39" s="361"/>
      <c r="RCW39" s="361"/>
      <c r="RCX39" s="361"/>
      <c r="RCY39" s="361"/>
      <c r="RCZ39" s="361"/>
      <c r="RDA39" s="361"/>
      <c r="RDB39" s="361"/>
      <c r="RDC39" s="361"/>
      <c r="RDD39" s="361"/>
      <c r="RDE39" s="361"/>
      <c r="RDF39" s="361"/>
      <c r="RDG39" s="361"/>
      <c r="RDH39" s="361"/>
      <c r="RDI39" s="361"/>
      <c r="RDJ39" s="361"/>
      <c r="RDK39" s="361"/>
      <c r="RDL39" s="361"/>
      <c r="RDM39" s="361"/>
      <c r="RDN39" s="361"/>
      <c r="RDO39" s="361"/>
      <c r="RDP39" s="361"/>
      <c r="RDQ39" s="361"/>
      <c r="RDR39" s="361"/>
      <c r="RDS39" s="361"/>
      <c r="RDT39" s="361"/>
      <c r="RDU39" s="361"/>
      <c r="RDV39" s="361"/>
      <c r="RDW39" s="361"/>
      <c r="RDX39" s="361"/>
      <c r="RDY39" s="361"/>
      <c r="RDZ39" s="361"/>
      <c r="REA39" s="361"/>
      <c r="REB39" s="361"/>
      <c r="REC39" s="361"/>
      <c r="RED39" s="361"/>
      <c r="REE39" s="361"/>
      <c r="REF39" s="361"/>
      <c r="REG39" s="361"/>
      <c r="REH39" s="361"/>
      <c r="REI39" s="361"/>
      <c r="REJ39" s="361"/>
      <c r="REK39" s="361"/>
      <c r="REL39" s="361"/>
      <c r="REM39" s="361"/>
      <c r="REN39" s="361"/>
      <c r="REO39" s="361"/>
      <c r="REP39" s="361"/>
      <c r="REQ39" s="361"/>
      <c r="RER39" s="361"/>
      <c r="RES39" s="361"/>
      <c r="RET39" s="361"/>
      <c r="REU39" s="361"/>
      <c r="REV39" s="361"/>
      <c r="REW39" s="361"/>
      <c r="REX39" s="361"/>
      <c r="REY39" s="361"/>
      <c r="REZ39" s="361"/>
      <c r="RFA39" s="361"/>
      <c r="RFB39" s="361"/>
      <c r="RFC39" s="361"/>
      <c r="RFD39" s="361"/>
      <c r="RFE39" s="361"/>
      <c r="RFF39" s="361"/>
      <c r="RFG39" s="361"/>
      <c r="RFH39" s="361"/>
      <c r="RFI39" s="361"/>
      <c r="RFJ39" s="361"/>
      <c r="RFK39" s="361"/>
      <c r="RFL39" s="361"/>
      <c r="RFM39" s="361"/>
      <c r="RFN39" s="361"/>
      <c r="RFO39" s="361"/>
      <c r="RFP39" s="361"/>
      <c r="RFQ39" s="361"/>
      <c r="RFR39" s="361"/>
      <c r="RFS39" s="361"/>
      <c r="RFT39" s="361"/>
      <c r="RFU39" s="361"/>
      <c r="RFV39" s="361"/>
      <c r="RFW39" s="361"/>
      <c r="RFX39" s="361"/>
      <c r="RFY39" s="361"/>
      <c r="RFZ39" s="361"/>
      <c r="RGA39" s="361"/>
      <c r="RGB39" s="361"/>
      <c r="RGC39" s="361"/>
      <c r="RGD39" s="361"/>
      <c r="RGE39" s="361"/>
      <c r="RGF39" s="361"/>
      <c r="RGG39" s="361"/>
      <c r="RGH39" s="361"/>
      <c r="RGI39" s="361"/>
      <c r="RGJ39" s="361"/>
      <c r="RGK39" s="361"/>
      <c r="RGL39" s="361"/>
      <c r="RGM39" s="361"/>
      <c r="RGN39" s="361"/>
      <c r="RGO39" s="361"/>
      <c r="RGP39" s="361"/>
      <c r="RGQ39" s="361"/>
      <c r="RGR39" s="361"/>
      <c r="RGS39" s="361"/>
      <c r="RGT39" s="361"/>
      <c r="RGU39" s="361"/>
      <c r="RGV39" s="361"/>
      <c r="RGW39" s="361"/>
      <c r="RGX39" s="361"/>
      <c r="RGY39" s="361"/>
      <c r="RGZ39" s="361"/>
      <c r="RHA39" s="361"/>
      <c r="RHB39" s="361"/>
      <c r="RHC39" s="361"/>
      <c r="RHD39" s="361"/>
      <c r="RHE39" s="361"/>
      <c r="RHF39" s="361"/>
      <c r="RHG39" s="361"/>
      <c r="RHH39" s="361"/>
      <c r="RHI39" s="361"/>
      <c r="RHJ39" s="361"/>
      <c r="RHK39" s="361"/>
      <c r="RHL39" s="361"/>
      <c r="RHM39" s="361"/>
      <c r="RHN39" s="361"/>
      <c r="RHO39" s="361"/>
      <c r="RHP39" s="361"/>
      <c r="RHQ39" s="361"/>
      <c r="RHR39" s="361"/>
      <c r="RHS39" s="361"/>
      <c r="RHT39" s="361"/>
      <c r="RHU39" s="361"/>
      <c r="RHV39" s="361"/>
      <c r="RHW39" s="361"/>
      <c r="RHX39" s="361"/>
      <c r="RHY39" s="361"/>
      <c r="RHZ39" s="361"/>
      <c r="RIA39" s="361"/>
      <c r="RIB39" s="361"/>
      <c r="RIC39" s="361"/>
      <c r="RID39" s="361"/>
      <c r="RIE39" s="361"/>
      <c r="RIF39" s="361"/>
      <c r="RIG39" s="361"/>
      <c r="RIH39" s="361"/>
      <c r="RII39" s="361"/>
      <c r="RIJ39" s="361"/>
      <c r="RIK39" s="361"/>
      <c r="RIL39" s="361"/>
      <c r="RIM39" s="361"/>
      <c r="RIN39" s="361"/>
      <c r="RIO39" s="361"/>
      <c r="RIP39" s="361"/>
      <c r="RIQ39" s="361"/>
      <c r="RIR39" s="361"/>
      <c r="RIS39" s="361"/>
      <c r="RIT39" s="361"/>
      <c r="RIU39" s="361"/>
      <c r="RIV39" s="361"/>
      <c r="RIW39" s="361"/>
      <c r="RIX39" s="361"/>
      <c r="RIY39" s="361"/>
      <c r="RIZ39" s="361"/>
      <c r="RJA39" s="361"/>
      <c r="RJB39" s="361"/>
      <c r="RJC39" s="361"/>
      <c r="RJD39" s="361"/>
      <c r="RJE39" s="361"/>
      <c r="RJF39" s="361"/>
      <c r="RJG39" s="361"/>
      <c r="RJH39" s="361"/>
      <c r="RJI39" s="361"/>
      <c r="RJJ39" s="361"/>
      <c r="RJK39" s="361"/>
      <c r="RJL39" s="361"/>
      <c r="RJM39" s="361"/>
      <c r="RJN39" s="361"/>
      <c r="RJO39" s="361"/>
      <c r="RJP39" s="361"/>
      <c r="RJQ39" s="361"/>
      <c r="RJR39" s="361"/>
      <c r="RJS39" s="361"/>
      <c r="RJT39" s="361"/>
      <c r="RJU39" s="361"/>
      <c r="RJV39" s="361"/>
      <c r="RJW39" s="361"/>
      <c r="RJX39" s="361"/>
      <c r="RJY39" s="361"/>
      <c r="RJZ39" s="361"/>
      <c r="RKA39" s="361"/>
      <c r="RKB39" s="361"/>
      <c r="RKC39" s="361"/>
      <c r="RKD39" s="361"/>
      <c r="RKE39" s="361"/>
      <c r="RKF39" s="361"/>
      <c r="RKG39" s="361"/>
      <c r="RKH39" s="361"/>
      <c r="RKI39" s="361"/>
      <c r="RKJ39" s="361"/>
      <c r="RKK39" s="361"/>
      <c r="RKL39" s="361"/>
      <c r="RKM39" s="361"/>
      <c r="RKN39" s="361"/>
      <c r="RKO39" s="361"/>
      <c r="RKP39" s="361"/>
      <c r="RKQ39" s="361"/>
      <c r="RKR39" s="361"/>
      <c r="RKS39" s="361"/>
      <c r="RKT39" s="361"/>
      <c r="RKU39" s="361"/>
      <c r="RKV39" s="361"/>
      <c r="RKW39" s="361"/>
      <c r="RKX39" s="361"/>
      <c r="RKY39" s="361"/>
      <c r="RKZ39" s="361"/>
      <c r="RLA39" s="361"/>
      <c r="RLB39" s="361"/>
      <c r="RLC39" s="361"/>
      <c r="RLD39" s="361"/>
      <c r="RLE39" s="361"/>
      <c r="RLF39" s="361"/>
      <c r="RLG39" s="361"/>
      <c r="RLH39" s="361"/>
      <c r="RLI39" s="361"/>
      <c r="RLJ39" s="361"/>
      <c r="RLK39" s="361"/>
      <c r="RLL39" s="361"/>
      <c r="RLM39" s="361"/>
      <c r="RLN39" s="361"/>
      <c r="RLO39" s="361"/>
      <c r="RLP39" s="361"/>
      <c r="RLQ39" s="361"/>
      <c r="RLR39" s="361"/>
      <c r="RLS39" s="361"/>
      <c r="RLT39" s="361"/>
      <c r="RLU39" s="361"/>
      <c r="RLV39" s="361"/>
      <c r="RLW39" s="361"/>
      <c r="RLX39" s="361"/>
      <c r="RLY39" s="361"/>
      <c r="RLZ39" s="361"/>
      <c r="RMA39" s="361"/>
      <c r="RMB39" s="361"/>
      <c r="RMC39" s="361"/>
      <c r="RMD39" s="361"/>
      <c r="RME39" s="361"/>
      <c r="RMF39" s="361"/>
      <c r="RMG39" s="361"/>
      <c r="RMH39" s="361"/>
      <c r="RMI39" s="361"/>
      <c r="RMJ39" s="361"/>
      <c r="RMK39" s="361"/>
      <c r="RML39" s="361"/>
      <c r="RMM39" s="361"/>
      <c r="RMN39" s="361"/>
      <c r="RMO39" s="361"/>
      <c r="RMP39" s="361"/>
      <c r="RMQ39" s="361"/>
      <c r="RMR39" s="361"/>
      <c r="RMS39" s="361"/>
      <c r="RMT39" s="361"/>
      <c r="RMU39" s="361"/>
      <c r="RMV39" s="361"/>
      <c r="RMW39" s="361"/>
      <c r="RMX39" s="361"/>
      <c r="RMY39" s="361"/>
      <c r="RMZ39" s="361"/>
      <c r="RNA39" s="361"/>
      <c r="RNB39" s="361"/>
      <c r="RNC39" s="361"/>
      <c r="RND39" s="361"/>
      <c r="RNE39" s="361"/>
      <c r="RNF39" s="361"/>
      <c r="RNG39" s="361"/>
      <c r="RNH39" s="361"/>
      <c r="RNI39" s="361"/>
      <c r="RNJ39" s="361"/>
      <c r="RNK39" s="361"/>
      <c r="RNL39" s="361"/>
      <c r="RNM39" s="361"/>
      <c r="RNN39" s="361"/>
      <c r="RNO39" s="361"/>
      <c r="RNP39" s="361"/>
      <c r="RNQ39" s="361"/>
      <c r="RNR39" s="361"/>
      <c r="RNS39" s="361"/>
      <c r="RNT39" s="361"/>
      <c r="RNU39" s="361"/>
      <c r="RNV39" s="361"/>
      <c r="RNW39" s="361"/>
      <c r="RNX39" s="361"/>
      <c r="RNY39" s="361"/>
      <c r="RNZ39" s="361"/>
      <c r="ROA39" s="361"/>
      <c r="ROB39" s="361"/>
      <c r="ROC39" s="361"/>
      <c r="ROD39" s="361"/>
      <c r="ROE39" s="361"/>
      <c r="ROF39" s="361"/>
      <c r="ROG39" s="361"/>
      <c r="ROH39" s="361"/>
      <c r="ROI39" s="361"/>
      <c r="ROJ39" s="361"/>
      <c r="ROK39" s="361"/>
      <c r="ROL39" s="361"/>
      <c r="ROM39" s="361"/>
      <c r="RON39" s="361"/>
      <c r="ROO39" s="361"/>
      <c r="ROP39" s="361"/>
      <c r="ROQ39" s="361"/>
      <c r="ROR39" s="361"/>
      <c r="ROS39" s="361"/>
      <c r="ROT39" s="361"/>
      <c r="ROU39" s="361"/>
      <c r="ROV39" s="361"/>
      <c r="ROW39" s="361"/>
      <c r="ROX39" s="361"/>
      <c r="ROY39" s="361"/>
      <c r="ROZ39" s="361"/>
      <c r="RPA39" s="361"/>
      <c r="RPB39" s="361"/>
      <c r="RPC39" s="361"/>
      <c r="RPD39" s="361"/>
      <c r="RPE39" s="361"/>
      <c r="RPF39" s="361"/>
      <c r="RPG39" s="361"/>
      <c r="RPH39" s="361"/>
      <c r="RPI39" s="361"/>
      <c r="RPJ39" s="361"/>
      <c r="RPK39" s="361"/>
      <c r="RPL39" s="361"/>
      <c r="RPM39" s="361"/>
      <c r="RPN39" s="361"/>
      <c r="RPO39" s="361"/>
      <c r="RPP39" s="361"/>
      <c r="RPQ39" s="361"/>
      <c r="RPR39" s="361"/>
      <c r="RPS39" s="361"/>
      <c r="RPT39" s="361"/>
      <c r="RPU39" s="361"/>
      <c r="RPV39" s="361"/>
      <c r="RPW39" s="361"/>
      <c r="RPX39" s="361"/>
      <c r="RPY39" s="361"/>
      <c r="RPZ39" s="361"/>
      <c r="RQA39" s="361"/>
      <c r="RQB39" s="361"/>
      <c r="RQC39" s="361"/>
      <c r="RQD39" s="361"/>
      <c r="RQE39" s="361"/>
      <c r="RQF39" s="361"/>
      <c r="RQG39" s="361"/>
      <c r="RQH39" s="361"/>
      <c r="RQI39" s="361"/>
      <c r="RQJ39" s="361"/>
      <c r="RQK39" s="361"/>
      <c r="RQL39" s="361"/>
      <c r="RQM39" s="361"/>
      <c r="RQN39" s="361"/>
      <c r="RQO39" s="361"/>
      <c r="RQP39" s="361"/>
      <c r="RQQ39" s="361"/>
      <c r="RQR39" s="361"/>
      <c r="RQS39" s="361"/>
      <c r="RQT39" s="361"/>
      <c r="RQU39" s="361"/>
      <c r="RQV39" s="361"/>
      <c r="RQW39" s="361"/>
      <c r="RQX39" s="361"/>
      <c r="RQY39" s="361"/>
      <c r="RQZ39" s="361"/>
      <c r="RRA39" s="361"/>
      <c r="RRB39" s="361"/>
      <c r="RRC39" s="361"/>
      <c r="RRD39" s="361"/>
      <c r="RRE39" s="361"/>
      <c r="RRF39" s="361"/>
      <c r="RRG39" s="361"/>
      <c r="RRH39" s="361"/>
      <c r="RRI39" s="361"/>
      <c r="RRJ39" s="361"/>
      <c r="RRK39" s="361"/>
      <c r="RRL39" s="361"/>
      <c r="RRM39" s="361"/>
      <c r="RRN39" s="361"/>
      <c r="RRO39" s="361"/>
      <c r="RRP39" s="361"/>
      <c r="RRQ39" s="361"/>
      <c r="RRR39" s="361"/>
      <c r="RRS39" s="361"/>
      <c r="RRT39" s="361"/>
      <c r="RRU39" s="361"/>
      <c r="RRV39" s="361"/>
      <c r="RRW39" s="361"/>
      <c r="RRX39" s="361"/>
      <c r="RRY39" s="361"/>
      <c r="RRZ39" s="361"/>
      <c r="RSA39" s="361"/>
      <c r="RSB39" s="361"/>
      <c r="RSC39" s="361"/>
      <c r="RSD39" s="361"/>
      <c r="RSE39" s="361"/>
      <c r="RSF39" s="361"/>
      <c r="RSG39" s="361"/>
      <c r="RSH39" s="361"/>
      <c r="RSI39" s="361"/>
      <c r="RSJ39" s="361"/>
      <c r="RSK39" s="361"/>
      <c r="RSL39" s="361"/>
      <c r="RSM39" s="361"/>
      <c r="RSN39" s="361"/>
      <c r="RSO39" s="361"/>
      <c r="RSP39" s="361"/>
      <c r="RSQ39" s="361"/>
      <c r="RSR39" s="361"/>
      <c r="RSS39" s="361"/>
      <c r="RST39" s="361"/>
      <c r="RSU39" s="361"/>
      <c r="RSV39" s="361"/>
      <c r="RSW39" s="361"/>
      <c r="RSX39" s="361"/>
      <c r="RSY39" s="361"/>
      <c r="RSZ39" s="361"/>
      <c r="RTA39" s="361"/>
      <c r="RTB39" s="361"/>
      <c r="RTC39" s="361"/>
      <c r="RTD39" s="361"/>
      <c r="RTE39" s="361"/>
      <c r="RTF39" s="361"/>
      <c r="RTG39" s="361"/>
      <c r="RTH39" s="361"/>
      <c r="RTI39" s="361"/>
      <c r="RTJ39" s="361"/>
      <c r="RTK39" s="361"/>
      <c r="RTL39" s="361"/>
      <c r="RTM39" s="361"/>
      <c r="RTN39" s="361"/>
      <c r="RTO39" s="361"/>
      <c r="RTP39" s="361"/>
      <c r="RTQ39" s="361"/>
      <c r="RTR39" s="361"/>
      <c r="RTS39" s="361"/>
      <c r="RTT39" s="361"/>
      <c r="RTU39" s="361"/>
      <c r="RTV39" s="361"/>
      <c r="RTW39" s="361"/>
      <c r="RTX39" s="361"/>
      <c r="RTY39" s="361"/>
      <c r="RTZ39" s="361"/>
      <c r="RUA39" s="361"/>
      <c r="RUB39" s="361"/>
      <c r="RUC39" s="361"/>
      <c r="RUD39" s="361"/>
      <c r="RUE39" s="361"/>
      <c r="RUF39" s="361"/>
      <c r="RUG39" s="361"/>
      <c r="RUH39" s="361"/>
      <c r="RUI39" s="361"/>
      <c r="RUJ39" s="361"/>
      <c r="RUK39" s="361"/>
      <c r="RUL39" s="361"/>
      <c r="RUM39" s="361"/>
      <c r="RUN39" s="361"/>
      <c r="RUO39" s="361"/>
      <c r="RUP39" s="361"/>
      <c r="RUQ39" s="361"/>
      <c r="RUR39" s="361"/>
      <c r="RUS39" s="361"/>
      <c r="RUT39" s="361"/>
      <c r="RUU39" s="361"/>
      <c r="RUV39" s="361"/>
      <c r="RUW39" s="361"/>
      <c r="RUX39" s="361"/>
      <c r="RUY39" s="361"/>
      <c r="RUZ39" s="361"/>
      <c r="RVA39" s="361"/>
      <c r="RVB39" s="361"/>
      <c r="RVC39" s="361"/>
      <c r="RVD39" s="361"/>
      <c r="RVE39" s="361"/>
      <c r="RVF39" s="361"/>
      <c r="RVG39" s="361"/>
      <c r="RVH39" s="361"/>
      <c r="RVI39" s="361"/>
      <c r="RVJ39" s="361"/>
      <c r="RVK39" s="361"/>
      <c r="RVL39" s="361"/>
      <c r="RVM39" s="361"/>
      <c r="RVN39" s="361"/>
      <c r="RVO39" s="361"/>
      <c r="RVP39" s="361"/>
      <c r="RVQ39" s="361"/>
      <c r="RVR39" s="361"/>
      <c r="RVS39" s="361"/>
      <c r="RVT39" s="361"/>
      <c r="RVU39" s="361"/>
      <c r="RVV39" s="361"/>
      <c r="RVW39" s="361"/>
      <c r="RVX39" s="361"/>
      <c r="RVY39" s="361"/>
      <c r="RVZ39" s="361"/>
      <c r="RWA39" s="361"/>
      <c r="RWB39" s="361"/>
      <c r="RWC39" s="361"/>
      <c r="RWD39" s="361"/>
      <c r="RWE39" s="361"/>
      <c r="RWF39" s="361"/>
      <c r="RWG39" s="361"/>
      <c r="RWH39" s="361"/>
      <c r="RWI39" s="361"/>
      <c r="RWJ39" s="361"/>
      <c r="RWK39" s="361"/>
      <c r="RWL39" s="361"/>
      <c r="RWM39" s="361"/>
      <c r="RWN39" s="361"/>
      <c r="RWO39" s="361"/>
      <c r="RWP39" s="361"/>
      <c r="RWQ39" s="361"/>
      <c r="RWR39" s="361"/>
      <c r="RWS39" s="361"/>
      <c r="RWT39" s="361"/>
      <c r="RWU39" s="361"/>
      <c r="RWV39" s="361"/>
      <c r="RWW39" s="361"/>
      <c r="RWX39" s="361"/>
      <c r="RWY39" s="361"/>
      <c r="RWZ39" s="361"/>
      <c r="RXA39" s="361"/>
      <c r="RXB39" s="361"/>
      <c r="RXC39" s="361"/>
      <c r="RXD39" s="361"/>
      <c r="RXE39" s="361"/>
      <c r="RXF39" s="361"/>
      <c r="RXG39" s="361"/>
      <c r="RXH39" s="361"/>
      <c r="RXI39" s="361"/>
      <c r="RXJ39" s="361"/>
      <c r="RXK39" s="361"/>
      <c r="RXL39" s="361"/>
      <c r="RXM39" s="361"/>
      <c r="RXN39" s="361"/>
      <c r="RXO39" s="361"/>
      <c r="RXP39" s="361"/>
      <c r="RXQ39" s="361"/>
      <c r="RXR39" s="361"/>
      <c r="RXS39" s="361"/>
      <c r="RXT39" s="361"/>
      <c r="RXU39" s="361"/>
      <c r="RXV39" s="361"/>
      <c r="RXW39" s="361"/>
      <c r="RXX39" s="361"/>
      <c r="RXY39" s="361"/>
      <c r="RXZ39" s="361"/>
      <c r="RYA39" s="361"/>
      <c r="RYB39" s="361"/>
      <c r="RYC39" s="361"/>
      <c r="RYD39" s="361"/>
      <c r="RYE39" s="361"/>
      <c r="RYF39" s="361"/>
      <c r="RYG39" s="361"/>
      <c r="RYH39" s="361"/>
      <c r="RYI39" s="361"/>
      <c r="RYJ39" s="361"/>
      <c r="RYK39" s="361"/>
      <c r="RYL39" s="361"/>
      <c r="RYM39" s="361"/>
      <c r="RYN39" s="361"/>
      <c r="RYO39" s="361"/>
      <c r="RYP39" s="361"/>
      <c r="RYQ39" s="361"/>
      <c r="RYR39" s="361"/>
      <c r="RYS39" s="361"/>
      <c r="RYT39" s="361"/>
      <c r="RYU39" s="361"/>
      <c r="RYV39" s="361"/>
      <c r="RYW39" s="361"/>
      <c r="RYX39" s="361"/>
      <c r="RYY39" s="361"/>
      <c r="RYZ39" s="361"/>
      <c r="RZA39" s="361"/>
      <c r="RZB39" s="361"/>
      <c r="RZC39" s="361"/>
      <c r="RZD39" s="361"/>
      <c r="RZE39" s="361"/>
      <c r="RZF39" s="361"/>
      <c r="RZG39" s="361"/>
      <c r="RZH39" s="361"/>
      <c r="RZI39" s="361"/>
      <c r="RZJ39" s="361"/>
      <c r="RZK39" s="361"/>
      <c r="RZL39" s="361"/>
      <c r="RZM39" s="361"/>
      <c r="RZN39" s="361"/>
      <c r="RZO39" s="361"/>
      <c r="RZP39" s="361"/>
      <c r="RZQ39" s="361"/>
      <c r="RZR39" s="361"/>
      <c r="RZS39" s="361"/>
      <c r="RZT39" s="361"/>
      <c r="RZU39" s="361"/>
      <c r="RZV39" s="361"/>
      <c r="RZW39" s="361"/>
      <c r="RZX39" s="361"/>
      <c r="RZY39" s="361"/>
      <c r="RZZ39" s="361"/>
      <c r="SAA39" s="361"/>
      <c r="SAB39" s="361"/>
      <c r="SAC39" s="361"/>
      <c r="SAD39" s="361"/>
      <c r="SAE39" s="361"/>
      <c r="SAF39" s="361"/>
      <c r="SAG39" s="361"/>
      <c r="SAH39" s="361"/>
      <c r="SAI39" s="361"/>
      <c r="SAJ39" s="361"/>
      <c r="SAK39" s="361"/>
      <c r="SAL39" s="361"/>
      <c r="SAM39" s="361"/>
      <c r="SAN39" s="361"/>
      <c r="SAO39" s="361"/>
      <c r="SAP39" s="361"/>
      <c r="SAQ39" s="361"/>
      <c r="SAR39" s="361"/>
      <c r="SAS39" s="361"/>
      <c r="SAT39" s="361"/>
      <c r="SAU39" s="361"/>
      <c r="SAV39" s="361"/>
      <c r="SAW39" s="361"/>
      <c r="SAX39" s="361"/>
      <c r="SAY39" s="361"/>
      <c r="SAZ39" s="361"/>
      <c r="SBA39" s="361"/>
      <c r="SBB39" s="361"/>
      <c r="SBC39" s="361"/>
      <c r="SBD39" s="361"/>
      <c r="SBE39" s="361"/>
      <c r="SBF39" s="361"/>
      <c r="SBG39" s="361"/>
      <c r="SBH39" s="361"/>
      <c r="SBI39" s="361"/>
      <c r="SBJ39" s="361"/>
      <c r="SBK39" s="361"/>
      <c r="SBL39" s="361"/>
      <c r="SBM39" s="361"/>
      <c r="SBN39" s="361"/>
      <c r="SBO39" s="361"/>
      <c r="SBP39" s="361"/>
      <c r="SBQ39" s="361"/>
      <c r="SBR39" s="361"/>
      <c r="SBS39" s="361"/>
      <c r="SBT39" s="361"/>
      <c r="SBU39" s="361"/>
      <c r="SBV39" s="361"/>
      <c r="SBW39" s="361"/>
      <c r="SBX39" s="361"/>
      <c r="SBY39" s="361"/>
      <c r="SBZ39" s="361"/>
      <c r="SCA39" s="361"/>
      <c r="SCB39" s="361"/>
      <c r="SCC39" s="361"/>
      <c r="SCD39" s="361"/>
      <c r="SCE39" s="361"/>
      <c r="SCF39" s="361"/>
      <c r="SCG39" s="361"/>
      <c r="SCH39" s="361"/>
      <c r="SCI39" s="361"/>
      <c r="SCJ39" s="361"/>
      <c r="SCK39" s="361"/>
      <c r="SCL39" s="361"/>
      <c r="SCM39" s="361"/>
      <c r="SCN39" s="361"/>
      <c r="SCO39" s="361"/>
      <c r="SCP39" s="361"/>
      <c r="SCQ39" s="361"/>
      <c r="SCR39" s="361"/>
      <c r="SCS39" s="361"/>
      <c r="SCT39" s="361"/>
      <c r="SCU39" s="361"/>
      <c r="SCV39" s="361"/>
      <c r="SCW39" s="361"/>
      <c r="SCX39" s="361"/>
      <c r="SCY39" s="361"/>
      <c r="SCZ39" s="361"/>
      <c r="SDA39" s="361"/>
      <c r="SDB39" s="361"/>
      <c r="SDC39" s="361"/>
      <c r="SDD39" s="361"/>
      <c r="SDE39" s="361"/>
      <c r="SDF39" s="361"/>
      <c r="SDG39" s="361"/>
      <c r="SDH39" s="361"/>
      <c r="SDI39" s="361"/>
      <c r="SDJ39" s="361"/>
      <c r="SDK39" s="361"/>
      <c r="SDL39" s="361"/>
      <c r="SDM39" s="361"/>
      <c r="SDN39" s="361"/>
      <c r="SDO39" s="361"/>
      <c r="SDP39" s="361"/>
      <c r="SDQ39" s="361"/>
      <c r="SDR39" s="361"/>
      <c r="SDS39" s="361"/>
      <c r="SDT39" s="361"/>
      <c r="SDU39" s="361"/>
      <c r="SDV39" s="361"/>
      <c r="SDW39" s="361"/>
      <c r="SDX39" s="361"/>
      <c r="SDY39" s="361"/>
      <c r="SDZ39" s="361"/>
      <c r="SEA39" s="361"/>
      <c r="SEB39" s="361"/>
      <c r="SEC39" s="361"/>
      <c r="SED39" s="361"/>
      <c r="SEE39" s="361"/>
      <c r="SEF39" s="361"/>
      <c r="SEG39" s="361"/>
      <c r="SEH39" s="361"/>
      <c r="SEI39" s="361"/>
      <c r="SEJ39" s="361"/>
      <c r="SEK39" s="361"/>
      <c r="SEL39" s="361"/>
      <c r="SEM39" s="361"/>
      <c r="SEN39" s="361"/>
      <c r="SEO39" s="361"/>
      <c r="SEP39" s="361"/>
      <c r="SEQ39" s="361"/>
      <c r="SER39" s="361"/>
      <c r="SES39" s="361"/>
      <c r="SET39" s="361"/>
      <c r="SEU39" s="361"/>
      <c r="SEV39" s="361"/>
      <c r="SEW39" s="361"/>
      <c r="SEX39" s="361"/>
      <c r="SEY39" s="361"/>
      <c r="SEZ39" s="361"/>
      <c r="SFA39" s="361"/>
      <c r="SFB39" s="361"/>
      <c r="SFC39" s="361"/>
      <c r="SFD39" s="361"/>
      <c r="SFE39" s="361"/>
      <c r="SFF39" s="361"/>
      <c r="SFG39" s="361"/>
      <c r="SFH39" s="361"/>
      <c r="SFI39" s="361"/>
      <c r="SFJ39" s="361"/>
      <c r="SFK39" s="361"/>
      <c r="SFL39" s="361"/>
      <c r="SFM39" s="361"/>
      <c r="SFN39" s="361"/>
      <c r="SFO39" s="361"/>
      <c r="SFP39" s="361"/>
      <c r="SFQ39" s="361"/>
      <c r="SFR39" s="361"/>
      <c r="SFS39" s="361"/>
      <c r="SFT39" s="361"/>
      <c r="SFU39" s="361"/>
      <c r="SFV39" s="361"/>
      <c r="SFW39" s="361"/>
      <c r="SFX39" s="361"/>
      <c r="SFY39" s="361"/>
      <c r="SFZ39" s="361"/>
      <c r="SGA39" s="361"/>
      <c r="SGB39" s="361"/>
      <c r="SGC39" s="361"/>
      <c r="SGD39" s="361"/>
      <c r="SGE39" s="361"/>
      <c r="SGF39" s="361"/>
      <c r="SGG39" s="361"/>
      <c r="SGH39" s="361"/>
      <c r="SGI39" s="361"/>
      <c r="SGJ39" s="361"/>
      <c r="SGK39" s="361"/>
      <c r="SGL39" s="361"/>
      <c r="SGM39" s="361"/>
      <c r="SGN39" s="361"/>
      <c r="SGO39" s="361"/>
      <c r="SGP39" s="361"/>
      <c r="SGQ39" s="361"/>
      <c r="SGR39" s="361"/>
      <c r="SGS39" s="361"/>
      <c r="SGT39" s="361"/>
      <c r="SGU39" s="361"/>
      <c r="SGV39" s="361"/>
      <c r="SGW39" s="361"/>
      <c r="SGX39" s="361"/>
      <c r="SGY39" s="361"/>
      <c r="SGZ39" s="361"/>
      <c r="SHA39" s="361"/>
      <c r="SHB39" s="361"/>
      <c r="SHC39" s="361"/>
      <c r="SHD39" s="361"/>
      <c r="SHE39" s="361"/>
      <c r="SHF39" s="361"/>
      <c r="SHG39" s="361"/>
      <c r="SHH39" s="361"/>
      <c r="SHI39" s="361"/>
      <c r="SHJ39" s="361"/>
      <c r="SHK39" s="361"/>
      <c r="SHL39" s="361"/>
      <c r="SHM39" s="361"/>
      <c r="SHN39" s="361"/>
      <c r="SHO39" s="361"/>
      <c r="SHP39" s="361"/>
      <c r="SHQ39" s="361"/>
      <c r="SHR39" s="361"/>
      <c r="SHS39" s="361"/>
      <c r="SHT39" s="361"/>
      <c r="SHU39" s="361"/>
      <c r="SHV39" s="361"/>
      <c r="SHW39" s="361"/>
      <c r="SHX39" s="361"/>
      <c r="SHY39" s="361"/>
      <c r="SHZ39" s="361"/>
      <c r="SIA39" s="361"/>
      <c r="SIB39" s="361"/>
      <c r="SIC39" s="361"/>
      <c r="SID39" s="361"/>
      <c r="SIE39" s="361"/>
      <c r="SIF39" s="361"/>
      <c r="SIG39" s="361"/>
      <c r="SIH39" s="361"/>
      <c r="SII39" s="361"/>
      <c r="SIJ39" s="361"/>
      <c r="SIK39" s="361"/>
      <c r="SIL39" s="361"/>
      <c r="SIM39" s="361"/>
      <c r="SIN39" s="361"/>
      <c r="SIO39" s="361"/>
      <c r="SIP39" s="361"/>
      <c r="SIQ39" s="361"/>
      <c r="SIR39" s="361"/>
      <c r="SIS39" s="361"/>
      <c r="SIT39" s="361"/>
      <c r="SIU39" s="361"/>
      <c r="SIV39" s="361"/>
      <c r="SIW39" s="361"/>
      <c r="SIX39" s="361"/>
      <c r="SIY39" s="361"/>
      <c r="SIZ39" s="361"/>
      <c r="SJA39" s="361"/>
      <c r="SJB39" s="361"/>
      <c r="SJC39" s="361"/>
      <c r="SJD39" s="361"/>
      <c r="SJE39" s="361"/>
      <c r="SJF39" s="361"/>
      <c r="SJG39" s="361"/>
      <c r="SJH39" s="361"/>
      <c r="SJI39" s="361"/>
      <c r="SJJ39" s="361"/>
      <c r="SJK39" s="361"/>
      <c r="SJL39" s="361"/>
      <c r="SJM39" s="361"/>
      <c r="SJN39" s="361"/>
      <c r="SJO39" s="361"/>
      <c r="SJP39" s="361"/>
      <c r="SJQ39" s="361"/>
      <c r="SJR39" s="361"/>
      <c r="SJS39" s="361"/>
      <c r="SJT39" s="361"/>
      <c r="SJU39" s="361"/>
      <c r="SJV39" s="361"/>
      <c r="SJW39" s="361"/>
      <c r="SJX39" s="361"/>
      <c r="SJY39" s="361"/>
      <c r="SJZ39" s="361"/>
      <c r="SKA39" s="361"/>
      <c r="SKB39" s="361"/>
      <c r="SKC39" s="361"/>
      <c r="SKD39" s="361"/>
      <c r="SKE39" s="361"/>
      <c r="SKF39" s="361"/>
      <c r="SKG39" s="361"/>
      <c r="SKH39" s="361"/>
      <c r="SKI39" s="361"/>
      <c r="SKJ39" s="361"/>
      <c r="SKK39" s="361"/>
      <c r="SKL39" s="361"/>
      <c r="SKM39" s="361"/>
      <c r="SKN39" s="361"/>
      <c r="SKO39" s="361"/>
      <c r="SKP39" s="361"/>
      <c r="SKQ39" s="361"/>
      <c r="SKR39" s="361"/>
      <c r="SKS39" s="361"/>
      <c r="SKT39" s="361"/>
      <c r="SKU39" s="361"/>
      <c r="SKV39" s="361"/>
      <c r="SKW39" s="361"/>
      <c r="SKX39" s="361"/>
      <c r="SKY39" s="361"/>
      <c r="SKZ39" s="361"/>
      <c r="SLA39" s="361"/>
      <c r="SLB39" s="361"/>
      <c r="SLC39" s="361"/>
      <c r="SLD39" s="361"/>
      <c r="SLE39" s="361"/>
      <c r="SLF39" s="361"/>
      <c r="SLG39" s="361"/>
      <c r="SLH39" s="361"/>
      <c r="SLI39" s="361"/>
      <c r="SLJ39" s="361"/>
      <c r="SLK39" s="361"/>
      <c r="SLL39" s="361"/>
      <c r="SLM39" s="361"/>
      <c r="SLN39" s="361"/>
      <c r="SLO39" s="361"/>
      <c r="SLP39" s="361"/>
      <c r="SLQ39" s="361"/>
      <c r="SLR39" s="361"/>
      <c r="SLS39" s="361"/>
      <c r="SLT39" s="361"/>
      <c r="SLU39" s="361"/>
      <c r="SLV39" s="361"/>
      <c r="SLW39" s="361"/>
      <c r="SLX39" s="361"/>
      <c r="SLY39" s="361"/>
      <c r="SLZ39" s="361"/>
      <c r="SMA39" s="361"/>
      <c r="SMB39" s="361"/>
      <c r="SMC39" s="361"/>
      <c r="SMD39" s="361"/>
      <c r="SME39" s="361"/>
      <c r="SMF39" s="361"/>
      <c r="SMG39" s="361"/>
      <c r="SMH39" s="361"/>
      <c r="SMI39" s="361"/>
      <c r="SMJ39" s="361"/>
      <c r="SMK39" s="361"/>
      <c r="SML39" s="361"/>
      <c r="SMM39" s="361"/>
      <c r="SMN39" s="361"/>
      <c r="SMO39" s="361"/>
      <c r="SMP39" s="361"/>
      <c r="SMQ39" s="361"/>
      <c r="SMR39" s="361"/>
      <c r="SMS39" s="361"/>
      <c r="SMT39" s="361"/>
      <c r="SMU39" s="361"/>
      <c r="SMV39" s="361"/>
      <c r="SMW39" s="361"/>
      <c r="SMX39" s="361"/>
      <c r="SMY39" s="361"/>
      <c r="SMZ39" s="361"/>
      <c r="SNA39" s="361"/>
      <c r="SNB39" s="361"/>
      <c r="SNC39" s="361"/>
      <c r="SND39" s="361"/>
      <c r="SNE39" s="361"/>
      <c r="SNF39" s="361"/>
      <c r="SNG39" s="361"/>
      <c r="SNH39" s="361"/>
      <c r="SNI39" s="361"/>
      <c r="SNJ39" s="361"/>
      <c r="SNK39" s="361"/>
      <c r="SNL39" s="361"/>
      <c r="SNM39" s="361"/>
      <c r="SNN39" s="361"/>
      <c r="SNO39" s="361"/>
      <c r="SNP39" s="361"/>
      <c r="SNQ39" s="361"/>
      <c r="SNR39" s="361"/>
      <c r="SNS39" s="361"/>
      <c r="SNT39" s="361"/>
      <c r="SNU39" s="361"/>
      <c r="SNV39" s="361"/>
      <c r="SNW39" s="361"/>
      <c r="SNX39" s="361"/>
      <c r="SNY39" s="361"/>
      <c r="SNZ39" s="361"/>
      <c r="SOA39" s="361"/>
      <c r="SOB39" s="361"/>
      <c r="SOC39" s="361"/>
      <c r="SOD39" s="361"/>
      <c r="SOE39" s="361"/>
      <c r="SOF39" s="361"/>
      <c r="SOG39" s="361"/>
      <c r="SOH39" s="361"/>
      <c r="SOI39" s="361"/>
      <c r="SOJ39" s="361"/>
      <c r="SOK39" s="361"/>
      <c r="SOL39" s="361"/>
      <c r="SOM39" s="361"/>
      <c r="SON39" s="361"/>
      <c r="SOO39" s="361"/>
      <c r="SOP39" s="361"/>
      <c r="SOQ39" s="361"/>
      <c r="SOR39" s="361"/>
      <c r="SOS39" s="361"/>
      <c r="SOT39" s="361"/>
      <c r="SOU39" s="361"/>
      <c r="SOV39" s="361"/>
      <c r="SOW39" s="361"/>
      <c r="SOX39" s="361"/>
      <c r="SOY39" s="361"/>
      <c r="SOZ39" s="361"/>
      <c r="SPA39" s="361"/>
      <c r="SPB39" s="361"/>
      <c r="SPC39" s="361"/>
      <c r="SPD39" s="361"/>
      <c r="SPE39" s="361"/>
      <c r="SPF39" s="361"/>
      <c r="SPG39" s="361"/>
      <c r="SPH39" s="361"/>
      <c r="SPI39" s="361"/>
      <c r="SPJ39" s="361"/>
      <c r="SPK39" s="361"/>
      <c r="SPL39" s="361"/>
      <c r="SPM39" s="361"/>
      <c r="SPN39" s="361"/>
      <c r="SPO39" s="361"/>
      <c r="SPP39" s="361"/>
      <c r="SPQ39" s="361"/>
      <c r="SPR39" s="361"/>
      <c r="SPS39" s="361"/>
      <c r="SPT39" s="361"/>
      <c r="SPU39" s="361"/>
      <c r="SPV39" s="361"/>
      <c r="SPW39" s="361"/>
      <c r="SPX39" s="361"/>
      <c r="SPY39" s="361"/>
      <c r="SPZ39" s="361"/>
      <c r="SQA39" s="361"/>
      <c r="SQB39" s="361"/>
      <c r="SQC39" s="361"/>
      <c r="SQD39" s="361"/>
      <c r="SQE39" s="361"/>
      <c r="SQF39" s="361"/>
      <c r="SQG39" s="361"/>
      <c r="SQH39" s="361"/>
      <c r="SQI39" s="361"/>
      <c r="SQJ39" s="361"/>
      <c r="SQK39" s="361"/>
      <c r="SQL39" s="361"/>
      <c r="SQM39" s="361"/>
      <c r="SQN39" s="361"/>
      <c r="SQO39" s="361"/>
      <c r="SQP39" s="361"/>
      <c r="SQQ39" s="361"/>
      <c r="SQR39" s="361"/>
      <c r="SQS39" s="361"/>
      <c r="SQT39" s="361"/>
      <c r="SQU39" s="361"/>
      <c r="SQV39" s="361"/>
      <c r="SQW39" s="361"/>
      <c r="SQX39" s="361"/>
      <c r="SQY39" s="361"/>
      <c r="SQZ39" s="361"/>
      <c r="SRA39" s="361"/>
      <c r="SRB39" s="361"/>
      <c r="SRC39" s="361"/>
      <c r="SRD39" s="361"/>
      <c r="SRE39" s="361"/>
      <c r="SRF39" s="361"/>
      <c r="SRG39" s="361"/>
      <c r="SRH39" s="361"/>
      <c r="SRI39" s="361"/>
      <c r="SRJ39" s="361"/>
      <c r="SRK39" s="361"/>
      <c r="SRL39" s="361"/>
      <c r="SRM39" s="361"/>
      <c r="SRN39" s="361"/>
      <c r="SRO39" s="361"/>
      <c r="SRP39" s="361"/>
      <c r="SRQ39" s="361"/>
      <c r="SRR39" s="361"/>
      <c r="SRS39" s="361"/>
      <c r="SRT39" s="361"/>
      <c r="SRU39" s="361"/>
      <c r="SRV39" s="361"/>
      <c r="SRW39" s="361"/>
      <c r="SRX39" s="361"/>
      <c r="SRY39" s="361"/>
      <c r="SRZ39" s="361"/>
      <c r="SSA39" s="361"/>
      <c r="SSB39" s="361"/>
      <c r="SSC39" s="361"/>
      <c r="SSD39" s="361"/>
      <c r="SSE39" s="361"/>
      <c r="SSF39" s="361"/>
      <c r="SSG39" s="361"/>
      <c r="SSH39" s="361"/>
      <c r="SSI39" s="361"/>
      <c r="SSJ39" s="361"/>
      <c r="SSK39" s="361"/>
      <c r="SSL39" s="361"/>
      <c r="SSM39" s="361"/>
      <c r="SSN39" s="361"/>
      <c r="SSO39" s="361"/>
      <c r="SSP39" s="361"/>
      <c r="SSQ39" s="361"/>
      <c r="SSR39" s="361"/>
      <c r="SSS39" s="361"/>
      <c r="SST39" s="361"/>
      <c r="SSU39" s="361"/>
      <c r="SSV39" s="361"/>
      <c r="SSW39" s="361"/>
      <c r="SSX39" s="361"/>
      <c r="SSY39" s="361"/>
      <c r="SSZ39" s="361"/>
      <c r="STA39" s="361"/>
      <c r="STB39" s="361"/>
      <c r="STC39" s="361"/>
      <c r="STD39" s="361"/>
      <c r="STE39" s="361"/>
      <c r="STF39" s="361"/>
      <c r="STG39" s="361"/>
      <c r="STH39" s="361"/>
      <c r="STI39" s="361"/>
      <c r="STJ39" s="361"/>
      <c r="STK39" s="361"/>
      <c r="STL39" s="361"/>
      <c r="STM39" s="361"/>
      <c r="STN39" s="361"/>
      <c r="STO39" s="361"/>
      <c r="STP39" s="361"/>
      <c r="STQ39" s="361"/>
      <c r="STR39" s="361"/>
      <c r="STS39" s="361"/>
      <c r="STT39" s="361"/>
      <c r="STU39" s="361"/>
      <c r="STV39" s="361"/>
      <c r="STW39" s="361"/>
      <c r="STX39" s="361"/>
      <c r="STY39" s="361"/>
      <c r="STZ39" s="361"/>
      <c r="SUA39" s="361"/>
      <c r="SUB39" s="361"/>
      <c r="SUC39" s="361"/>
      <c r="SUD39" s="361"/>
      <c r="SUE39" s="361"/>
      <c r="SUF39" s="361"/>
      <c r="SUG39" s="361"/>
      <c r="SUH39" s="361"/>
      <c r="SUI39" s="361"/>
      <c r="SUJ39" s="361"/>
      <c r="SUK39" s="361"/>
      <c r="SUL39" s="361"/>
      <c r="SUM39" s="361"/>
      <c r="SUN39" s="361"/>
      <c r="SUO39" s="361"/>
      <c r="SUP39" s="361"/>
      <c r="SUQ39" s="361"/>
      <c r="SUR39" s="361"/>
      <c r="SUS39" s="361"/>
      <c r="SUT39" s="361"/>
      <c r="SUU39" s="361"/>
      <c r="SUV39" s="361"/>
      <c r="SUW39" s="361"/>
      <c r="SUX39" s="361"/>
      <c r="SUY39" s="361"/>
      <c r="SUZ39" s="361"/>
      <c r="SVA39" s="361"/>
      <c r="SVB39" s="361"/>
      <c r="SVC39" s="361"/>
      <c r="SVD39" s="361"/>
      <c r="SVE39" s="361"/>
      <c r="SVF39" s="361"/>
      <c r="SVG39" s="361"/>
      <c r="SVH39" s="361"/>
      <c r="SVI39" s="361"/>
      <c r="SVJ39" s="361"/>
      <c r="SVK39" s="361"/>
      <c r="SVL39" s="361"/>
      <c r="SVM39" s="361"/>
      <c r="SVN39" s="361"/>
      <c r="SVO39" s="361"/>
      <c r="SVP39" s="361"/>
      <c r="SVQ39" s="361"/>
      <c r="SVR39" s="361"/>
      <c r="SVS39" s="361"/>
      <c r="SVT39" s="361"/>
      <c r="SVU39" s="361"/>
      <c r="SVV39" s="361"/>
      <c r="SVW39" s="361"/>
      <c r="SVX39" s="361"/>
      <c r="SVY39" s="361"/>
      <c r="SVZ39" s="361"/>
      <c r="SWA39" s="361"/>
      <c r="SWB39" s="361"/>
      <c r="SWC39" s="361"/>
      <c r="SWD39" s="361"/>
      <c r="SWE39" s="361"/>
      <c r="SWF39" s="361"/>
      <c r="SWG39" s="361"/>
      <c r="SWH39" s="361"/>
      <c r="SWI39" s="361"/>
      <c r="SWJ39" s="361"/>
      <c r="SWK39" s="361"/>
      <c r="SWL39" s="361"/>
      <c r="SWM39" s="361"/>
      <c r="SWN39" s="361"/>
      <c r="SWO39" s="361"/>
      <c r="SWP39" s="361"/>
      <c r="SWQ39" s="361"/>
      <c r="SWR39" s="361"/>
      <c r="SWS39" s="361"/>
      <c r="SWT39" s="361"/>
      <c r="SWU39" s="361"/>
      <c r="SWV39" s="361"/>
      <c r="SWW39" s="361"/>
      <c r="SWX39" s="361"/>
      <c r="SWY39" s="361"/>
      <c r="SWZ39" s="361"/>
      <c r="SXA39" s="361"/>
      <c r="SXB39" s="361"/>
      <c r="SXC39" s="361"/>
      <c r="SXD39" s="361"/>
      <c r="SXE39" s="361"/>
      <c r="SXF39" s="361"/>
      <c r="SXG39" s="361"/>
      <c r="SXH39" s="361"/>
      <c r="SXI39" s="361"/>
      <c r="SXJ39" s="361"/>
      <c r="SXK39" s="361"/>
      <c r="SXL39" s="361"/>
      <c r="SXM39" s="361"/>
      <c r="SXN39" s="361"/>
      <c r="SXO39" s="361"/>
      <c r="SXP39" s="361"/>
      <c r="SXQ39" s="361"/>
      <c r="SXR39" s="361"/>
      <c r="SXS39" s="361"/>
      <c r="SXT39" s="361"/>
      <c r="SXU39" s="361"/>
      <c r="SXV39" s="361"/>
      <c r="SXW39" s="361"/>
      <c r="SXX39" s="361"/>
      <c r="SXY39" s="361"/>
      <c r="SXZ39" s="361"/>
      <c r="SYA39" s="361"/>
      <c r="SYB39" s="361"/>
      <c r="SYC39" s="361"/>
      <c r="SYD39" s="361"/>
      <c r="SYE39" s="361"/>
      <c r="SYF39" s="361"/>
      <c r="SYG39" s="361"/>
      <c r="SYH39" s="361"/>
      <c r="SYI39" s="361"/>
      <c r="SYJ39" s="361"/>
      <c r="SYK39" s="361"/>
      <c r="SYL39" s="361"/>
      <c r="SYM39" s="361"/>
      <c r="SYN39" s="361"/>
      <c r="SYO39" s="361"/>
      <c r="SYP39" s="361"/>
      <c r="SYQ39" s="361"/>
      <c r="SYR39" s="361"/>
      <c r="SYS39" s="361"/>
      <c r="SYT39" s="361"/>
      <c r="SYU39" s="361"/>
      <c r="SYV39" s="361"/>
      <c r="SYW39" s="361"/>
      <c r="SYX39" s="361"/>
      <c r="SYY39" s="361"/>
      <c r="SYZ39" s="361"/>
      <c r="SZA39" s="361"/>
      <c r="SZB39" s="361"/>
      <c r="SZC39" s="361"/>
      <c r="SZD39" s="361"/>
      <c r="SZE39" s="361"/>
      <c r="SZF39" s="361"/>
      <c r="SZG39" s="361"/>
      <c r="SZH39" s="361"/>
      <c r="SZI39" s="361"/>
      <c r="SZJ39" s="361"/>
      <c r="SZK39" s="361"/>
      <c r="SZL39" s="361"/>
      <c r="SZM39" s="361"/>
      <c r="SZN39" s="361"/>
      <c r="SZO39" s="361"/>
      <c r="SZP39" s="361"/>
      <c r="SZQ39" s="361"/>
      <c r="SZR39" s="361"/>
      <c r="SZS39" s="361"/>
      <c r="SZT39" s="361"/>
      <c r="SZU39" s="361"/>
      <c r="SZV39" s="361"/>
      <c r="SZW39" s="361"/>
      <c r="SZX39" s="361"/>
      <c r="SZY39" s="361"/>
      <c r="SZZ39" s="361"/>
      <c r="TAA39" s="361"/>
      <c r="TAB39" s="361"/>
      <c r="TAC39" s="361"/>
      <c r="TAD39" s="361"/>
      <c r="TAE39" s="361"/>
      <c r="TAF39" s="361"/>
      <c r="TAG39" s="361"/>
      <c r="TAH39" s="361"/>
      <c r="TAI39" s="361"/>
      <c r="TAJ39" s="361"/>
      <c r="TAK39" s="361"/>
      <c r="TAL39" s="361"/>
      <c r="TAM39" s="361"/>
      <c r="TAN39" s="361"/>
      <c r="TAO39" s="361"/>
      <c r="TAP39" s="361"/>
      <c r="TAQ39" s="361"/>
      <c r="TAR39" s="361"/>
      <c r="TAS39" s="361"/>
      <c r="TAT39" s="361"/>
      <c r="TAU39" s="361"/>
      <c r="TAV39" s="361"/>
      <c r="TAW39" s="361"/>
      <c r="TAX39" s="361"/>
      <c r="TAY39" s="361"/>
      <c r="TAZ39" s="361"/>
      <c r="TBA39" s="361"/>
      <c r="TBB39" s="361"/>
      <c r="TBC39" s="361"/>
      <c r="TBD39" s="361"/>
      <c r="TBE39" s="361"/>
      <c r="TBF39" s="361"/>
      <c r="TBG39" s="361"/>
      <c r="TBH39" s="361"/>
      <c r="TBI39" s="361"/>
      <c r="TBJ39" s="361"/>
      <c r="TBK39" s="361"/>
      <c r="TBL39" s="361"/>
      <c r="TBM39" s="361"/>
      <c r="TBN39" s="361"/>
      <c r="TBO39" s="361"/>
      <c r="TBP39" s="361"/>
      <c r="TBQ39" s="361"/>
      <c r="TBR39" s="361"/>
      <c r="TBS39" s="361"/>
      <c r="TBT39" s="361"/>
      <c r="TBU39" s="361"/>
      <c r="TBV39" s="361"/>
      <c r="TBW39" s="361"/>
      <c r="TBX39" s="361"/>
      <c r="TBY39" s="361"/>
      <c r="TBZ39" s="361"/>
      <c r="TCA39" s="361"/>
      <c r="TCB39" s="361"/>
      <c r="TCC39" s="361"/>
      <c r="TCD39" s="361"/>
      <c r="TCE39" s="361"/>
      <c r="TCF39" s="361"/>
      <c r="TCG39" s="361"/>
      <c r="TCH39" s="361"/>
      <c r="TCI39" s="361"/>
      <c r="TCJ39" s="361"/>
      <c r="TCK39" s="361"/>
      <c r="TCL39" s="361"/>
      <c r="TCM39" s="361"/>
      <c r="TCN39" s="361"/>
      <c r="TCO39" s="361"/>
      <c r="TCP39" s="361"/>
      <c r="TCQ39" s="361"/>
      <c r="TCR39" s="361"/>
      <c r="TCS39" s="361"/>
      <c r="TCT39" s="361"/>
      <c r="TCU39" s="361"/>
      <c r="TCV39" s="361"/>
      <c r="TCW39" s="361"/>
      <c r="TCX39" s="361"/>
      <c r="TCY39" s="361"/>
      <c r="TCZ39" s="361"/>
      <c r="TDA39" s="361"/>
      <c r="TDB39" s="361"/>
      <c r="TDC39" s="361"/>
      <c r="TDD39" s="361"/>
      <c r="TDE39" s="361"/>
      <c r="TDF39" s="361"/>
      <c r="TDG39" s="361"/>
      <c r="TDH39" s="361"/>
      <c r="TDI39" s="361"/>
      <c r="TDJ39" s="361"/>
      <c r="TDK39" s="361"/>
      <c r="TDL39" s="361"/>
      <c r="TDM39" s="361"/>
      <c r="TDN39" s="361"/>
      <c r="TDO39" s="361"/>
      <c r="TDP39" s="361"/>
      <c r="TDQ39" s="361"/>
      <c r="TDR39" s="361"/>
      <c r="TDS39" s="361"/>
      <c r="TDT39" s="361"/>
      <c r="TDU39" s="361"/>
      <c r="TDV39" s="361"/>
      <c r="TDW39" s="361"/>
      <c r="TDX39" s="361"/>
      <c r="TDY39" s="361"/>
      <c r="TDZ39" s="361"/>
      <c r="TEA39" s="361"/>
      <c r="TEB39" s="361"/>
      <c r="TEC39" s="361"/>
      <c r="TED39" s="361"/>
      <c r="TEE39" s="361"/>
      <c r="TEF39" s="361"/>
      <c r="TEG39" s="361"/>
      <c r="TEH39" s="361"/>
      <c r="TEI39" s="361"/>
      <c r="TEJ39" s="361"/>
      <c r="TEK39" s="361"/>
      <c r="TEL39" s="361"/>
      <c r="TEM39" s="361"/>
      <c r="TEN39" s="361"/>
      <c r="TEO39" s="361"/>
      <c r="TEP39" s="361"/>
      <c r="TEQ39" s="361"/>
      <c r="TER39" s="361"/>
      <c r="TES39" s="361"/>
      <c r="TET39" s="361"/>
      <c r="TEU39" s="361"/>
      <c r="TEV39" s="361"/>
      <c r="TEW39" s="361"/>
      <c r="TEX39" s="361"/>
      <c r="TEY39" s="361"/>
      <c r="TEZ39" s="361"/>
      <c r="TFA39" s="361"/>
      <c r="TFB39" s="361"/>
      <c r="TFC39" s="361"/>
      <c r="TFD39" s="361"/>
      <c r="TFE39" s="361"/>
      <c r="TFF39" s="361"/>
      <c r="TFG39" s="361"/>
      <c r="TFH39" s="361"/>
      <c r="TFI39" s="361"/>
      <c r="TFJ39" s="361"/>
      <c r="TFK39" s="361"/>
      <c r="TFL39" s="361"/>
      <c r="TFM39" s="361"/>
      <c r="TFN39" s="361"/>
      <c r="TFO39" s="361"/>
      <c r="TFP39" s="361"/>
      <c r="TFQ39" s="361"/>
      <c r="TFR39" s="361"/>
      <c r="TFS39" s="361"/>
      <c r="TFT39" s="361"/>
      <c r="TFU39" s="361"/>
      <c r="TFV39" s="361"/>
      <c r="TFW39" s="361"/>
      <c r="TFX39" s="361"/>
      <c r="TFY39" s="361"/>
      <c r="TFZ39" s="361"/>
      <c r="TGA39" s="361"/>
      <c r="TGB39" s="361"/>
      <c r="TGC39" s="361"/>
      <c r="TGD39" s="361"/>
      <c r="TGE39" s="361"/>
      <c r="TGF39" s="361"/>
      <c r="TGG39" s="361"/>
      <c r="TGH39" s="361"/>
      <c r="TGI39" s="361"/>
      <c r="TGJ39" s="361"/>
      <c r="TGK39" s="361"/>
      <c r="TGL39" s="361"/>
      <c r="TGM39" s="361"/>
      <c r="TGN39" s="361"/>
      <c r="TGO39" s="361"/>
      <c r="TGP39" s="361"/>
      <c r="TGQ39" s="361"/>
      <c r="TGR39" s="361"/>
      <c r="TGS39" s="361"/>
      <c r="TGT39" s="361"/>
      <c r="TGU39" s="361"/>
      <c r="TGV39" s="361"/>
      <c r="TGW39" s="361"/>
      <c r="TGX39" s="361"/>
      <c r="TGY39" s="361"/>
      <c r="TGZ39" s="361"/>
      <c r="THA39" s="361"/>
      <c r="THB39" s="361"/>
      <c r="THC39" s="361"/>
      <c r="THD39" s="361"/>
      <c r="THE39" s="361"/>
      <c r="THF39" s="361"/>
      <c r="THG39" s="361"/>
      <c r="THH39" s="361"/>
      <c r="THI39" s="361"/>
      <c r="THJ39" s="361"/>
      <c r="THK39" s="361"/>
      <c r="THL39" s="361"/>
      <c r="THM39" s="361"/>
      <c r="THN39" s="361"/>
      <c r="THO39" s="361"/>
      <c r="THP39" s="361"/>
      <c r="THQ39" s="361"/>
      <c r="THR39" s="361"/>
      <c r="THS39" s="361"/>
      <c r="THT39" s="361"/>
      <c r="THU39" s="361"/>
      <c r="THV39" s="361"/>
      <c r="THW39" s="361"/>
      <c r="THX39" s="361"/>
      <c r="THY39" s="361"/>
      <c r="THZ39" s="361"/>
      <c r="TIA39" s="361"/>
      <c r="TIB39" s="361"/>
      <c r="TIC39" s="361"/>
      <c r="TID39" s="361"/>
      <c r="TIE39" s="361"/>
      <c r="TIF39" s="361"/>
      <c r="TIG39" s="361"/>
      <c r="TIH39" s="361"/>
      <c r="TII39" s="361"/>
      <c r="TIJ39" s="361"/>
      <c r="TIK39" s="361"/>
      <c r="TIL39" s="361"/>
      <c r="TIM39" s="361"/>
      <c r="TIN39" s="361"/>
      <c r="TIO39" s="361"/>
      <c r="TIP39" s="361"/>
      <c r="TIQ39" s="361"/>
      <c r="TIR39" s="361"/>
      <c r="TIS39" s="361"/>
      <c r="TIT39" s="361"/>
      <c r="TIU39" s="361"/>
      <c r="TIV39" s="361"/>
      <c r="TIW39" s="361"/>
      <c r="TIX39" s="361"/>
      <c r="TIY39" s="361"/>
      <c r="TIZ39" s="361"/>
      <c r="TJA39" s="361"/>
      <c r="TJB39" s="361"/>
      <c r="TJC39" s="361"/>
      <c r="TJD39" s="361"/>
      <c r="TJE39" s="361"/>
      <c r="TJF39" s="361"/>
      <c r="TJG39" s="361"/>
      <c r="TJH39" s="361"/>
      <c r="TJI39" s="361"/>
      <c r="TJJ39" s="361"/>
      <c r="TJK39" s="361"/>
      <c r="TJL39" s="361"/>
      <c r="TJM39" s="361"/>
      <c r="TJN39" s="361"/>
      <c r="TJO39" s="361"/>
      <c r="TJP39" s="361"/>
      <c r="TJQ39" s="361"/>
      <c r="TJR39" s="361"/>
      <c r="TJS39" s="361"/>
      <c r="TJT39" s="361"/>
      <c r="TJU39" s="361"/>
      <c r="TJV39" s="361"/>
      <c r="TJW39" s="361"/>
      <c r="TJX39" s="361"/>
      <c r="TJY39" s="361"/>
      <c r="TJZ39" s="361"/>
      <c r="TKA39" s="361"/>
      <c r="TKB39" s="361"/>
      <c r="TKC39" s="361"/>
      <c r="TKD39" s="361"/>
      <c r="TKE39" s="361"/>
      <c r="TKF39" s="361"/>
      <c r="TKG39" s="361"/>
      <c r="TKH39" s="361"/>
      <c r="TKI39" s="361"/>
      <c r="TKJ39" s="361"/>
      <c r="TKK39" s="361"/>
      <c r="TKL39" s="361"/>
      <c r="TKM39" s="361"/>
      <c r="TKN39" s="361"/>
      <c r="TKO39" s="361"/>
      <c r="TKP39" s="361"/>
      <c r="TKQ39" s="361"/>
      <c r="TKR39" s="361"/>
      <c r="TKS39" s="361"/>
      <c r="TKT39" s="361"/>
      <c r="TKU39" s="361"/>
      <c r="TKV39" s="361"/>
      <c r="TKW39" s="361"/>
      <c r="TKX39" s="361"/>
      <c r="TKY39" s="361"/>
      <c r="TKZ39" s="361"/>
      <c r="TLA39" s="361"/>
      <c r="TLB39" s="361"/>
      <c r="TLC39" s="361"/>
      <c r="TLD39" s="361"/>
      <c r="TLE39" s="361"/>
      <c r="TLF39" s="361"/>
      <c r="TLG39" s="361"/>
      <c r="TLH39" s="361"/>
      <c r="TLI39" s="361"/>
      <c r="TLJ39" s="361"/>
      <c r="TLK39" s="361"/>
      <c r="TLL39" s="361"/>
      <c r="TLM39" s="361"/>
      <c r="TLN39" s="361"/>
      <c r="TLO39" s="361"/>
      <c r="TLP39" s="361"/>
      <c r="TLQ39" s="361"/>
      <c r="TLR39" s="361"/>
      <c r="TLS39" s="361"/>
      <c r="TLT39" s="361"/>
      <c r="TLU39" s="361"/>
      <c r="TLV39" s="361"/>
      <c r="TLW39" s="361"/>
      <c r="TLX39" s="361"/>
      <c r="TLY39" s="361"/>
      <c r="TLZ39" s="361"/>
      <c r="TMA39" s="361"/>
      <c r="TMB39" s="361"/>
      <c r="TMC39" s="361"/>
      <c r="TMD39" s="361"/>
      <c r="TME39" s="361"/>
      <c r="TMF39" s="361"/>
      <c r="TMG39" s="361"/>
      <c r="TMH39" s="361"/>
      <c r="TMI39" s="361"/>
      <c r="TMJ39" s="361"/>
      <c r="TMK39" s="361"/>
      <c r="TML39" s="361"/>
      <c r="TMM39" s="361"/>
      <c r="TMN39" s="361"/>
      <c r="TMO39" s="361"/>
      <c r="TMP39" s="361"/>
      <c r="TMQ39" s="361"/>
      <c r="TMR39" s="361"/>
      <c r="TMS39" s="361"/>
      <c r="TMT39" s="361"/>
      <c r="TMU39" s="361"/>
      <c r="TMV39" s="361"/>
      <c r="TMW39" s="361"/>
      <c r="TMX39" s="361"/>
      <c r="TMY39" s="361"/>
      <c r="TMZ39" s="361"/>
      <c r="TNA39" s="361"/>
      <c r="TNB39" s="361"/>
      <c r="TNC39" s="361"/>
      <c r="TND39" s="361"/>
      <c r="TNE39" s="361"/>
      <c r="TNF39" s="361"/>
      <c r="TNG39" s="361"/>
      <c r="TNH39" s="361"/>
      <c r="TNI39" s="361"/>
      <c r="TNJ39" s="361"/>
      <c r="TNK39" s="361"/>
      <c r="TNL39" s="361"/>
      <c r="TNM39" s="361"/>
      <c r="TNN39" s="361"/>
      <c r="TNO39" s="361"/>
      <c r="TNP39" s="361"/>
      <c r="TNQ39" s="361"/>
      <c r="TNR39" s="361"/>
      <c r="TNS39" s="361"/>
      <c r="TNT39" s="361"/>
      <c r="TNU39" s="361"/>
      <c r="TNV39" s="361"/>
      <c r="TNW39" s="361"/>
      <c r="TNX39" s="361"/>
      <c r="TNY39" s="361"/>
      <c r="TNZ39" s="361"/>
      <c r="TOA39" s="361"/>
      <c r="TOB39" s="361"/>
      <c r="TOC39" s="361"/>
      <c r="TOD39" s="361"/>
      <c r="TOE39" s="361"/>
      <c r="TOF39" s="361"/>
      <c r="TOG39" s="361"/>
      <c r="TOH39" s="361"/>
      <c r="TOI39" s="361"/>
      <c r="TOJ39" s="361"/>
      <c r="TOK39" s="361"/>
      <c r="TOL39" s="361"/>
      <c r="TOM39" s="361"/>
      <c r="TON39" s="361"/>
      <c r="TOO39" s="361"/>
      <c r="TOP39" s="361"/>
      <c r="TOQ39" s="361"/>
      <c r="TOR39" s="361"/>
      <c r="TOS39" s="361"/>
      <c r="TOT39" s="361"/>
      <c r="TOU39" s="361"/>
      <c r="TOV39" s="361"/>
      <c r="TOW39" s="361"/>
      <c r="TOX39" s="361"/>
      <c r="TOY39" s="361"/>
      <c r="TOZ39" s="361"/>
      <c r="TPA39" s="361"/>
      <c r="TPB39" s="361"/>
      <c r="TPC39" s="361"/>
      <c r="TPD39" s="361"/>
      <c r="TPE39" s="361"/>
      <c r="TPF39" s="361"/>
      <c r="TPG39" s="361"/>
      <c r="TPH39" s="361"/>
      <c r="TPI39" s="361"/>
      <c r="TPJ39" s="361"/>
      <c r="TPK39" s="361"/>
      <c r="TPL39" s="361"/>
      <c r="TPM39" s="361"/>
      <c r="TPN39" s="361"/>
      <c r="TPO39" s="361"/>
      <c r="TPP39" s="361"/>
      <c r="TPQ39" s="361"/>
      <c r="TPR39" s="361"/>
      <c r="TPS39" s="361"/>
      <c r="TPT39" s="361"/>
      <c r="TPU39" s="361"/>
      <c r="TPV39" s="361"/>
      <c r="TPW39" s="361"/>
      <c r="TPX39" s="361"/>
      <c r="TPY39" s="361"/>
      <c r="TPZ39" s="361"/>
      <c r="TQA39" s="361"/>
      <c r="TQB39" s="361"/>
      <c r="TQC39" s="361"/>
      <c r="TQD39" s="361"/>
      <c r="TQE39" s="361"/>
      <c r="TQF39" s="361"/>
      <c r="TQG39" s="361"/>
      <c r="TQH39" s="361"/>
      <c r="TQI39" s="361"/>
      <c r="TQJ39" s="361"/>
      <c r="TQK39" s="361"/>
      <c r="TQL39" s="361"/>
      <c r="TQM39" s="361"/>
      <c r="TQN39" s="361"/>
      <c r="TQO39" s="361"/>
      <c r="TQP39" s="361"/>
      <c r="TQQ39" s="361"/>
      <c r="TQR39" s="361"/>
      <c r="TQS39" s="361"/>
      <c r="TQT39" s="361"/>
      <c r="TQU39" s="361"/>
      <c r="TQV39" s="361"/>
      <c r="TQW39" s="361"/>
      <c r="TQX39" s="361"/>
      <c r="TQY39" s="361"/>
      <c r="TQZ39" s="361"/>
      <c r="TRA39" s="361"/>
      <c r="TRB39" s="361"/>
      <c r="TRC39" s="361"/>
      <c r="TRD39" s="361"/>
      <c r="TRE39" s="361"/>
      <c r="TRF39" s="361"/>
      <c r="TRG39" s="361"/>
      <c r="TRH39" s="361"/>
      <c r="TRI39" s="361"/>
      <c r="TRJ39" s="361"/>
      <c r="TRK39" s="361"/>
      <c r="TRL39" s="361"/>
      <c r="TRM39" s="361"/>
      <c r="TRN39" s="361"/>
      <c r="TRO39" s="361"/>
      <c r="TRP39" s="361"/>
      <c r="TRQ39" s="361"/>
      <c r="TRR39" s="361"/>
      <c r="TRS39" s="361"/>
      <c r="TRT39" s="361"/>
      <c r="TRU39" s="361"/>
      <c r="TRV39" s="361"/>
      <c r="TRW39" s="361"/>
      <c r="TRX39" s="361"/>
      <c r="TRY39" s="361"/>
      <c r="TRZ39" s="361"/>
      <c r="TSA39" s="361"/>
      <c r="TSB39" s="361"/>
      <c r="TSC39" s="361"/>
      <c r="TSD39" s="361"/>
      <c r="TSE39" s="361"/>
      <c r="TSF39" s="361"/>
      <c r="TSG39" s="361"/>
      <c r="TSH39" s="361"/>
      <c r="TSI39" s="361"/>
      <c r="TSJ39" s="361"/>
      <c r="TSK39" s="361"/>
      <c r="TSL39" s="361"/>
      <c r="TSM39" s="361"/>
      <c r="TSN39" s="361"/>
      <c r="TSO39" s="361"/>
      <c r="TSP39" s="361"/>
      <c r="TSQ39" s="361"/>
      <c r="TSR39" s="361"/>
      <c r="TSS39" s="361"/>
      <c r="TST39" s="361"/>
      <c r="TSU39" s="361"/>
      <c r="TSV39" s="361"/>
      <c r="TSW39" s="361"/>
      <c r="TSX39" s="361"/>
      <c r="TSY39" s="361"/>
      <c r="TSZ39" s="361"/>
      <c r="TTA39" s="361"/>
      <c r="TTB39" s="361"/>
      <c r="TTC39" s="361"/>
      <c r="TTD39" s="361"/>
      <c r="TTE39" s="361"/>
      <c r="TTF39" s="361"/>
      <c r="TTG39" s="361"/>
      <c r="TTH39" s="361"/>
      <c r="TTI39" s="361"/>
      <c r="TTJ39" s="361"/>
      <c r="TTK39" s="361"/>
      <c r="TTL39" s="361"/>
      <c r="TTM39" s="361"/>
      <c r="TTN39" s="361"/>
      <c r="TTO39" s="361"/>
      <c r="TTP39" s="361"/>
      <c r="TTQ39" s="361"/>
      <c r="TTR39" s="361"/>
      <c r="TTS39" s="361"/>
      <c r="TTT39" s="361"/>
      <c r="TTU39" s="361"/>
      <c r="TTV39" s="361"/>
      <c r="TTW39" s="361"/>
      <c r="TTX39" s="361"/>
      <c r="TTY39" s="361"/>
      <c r="TTZ39" s="361"/>
      <c r="TUA39" s="361"/>
      <c r="TUB39" s="361"/>
      <c r="TUC39" s="361"/>
      <c r="TUD39" s="361"/>
      <c r="TUE39" s="361"/>
      <c r="TUF39" s="361"/>
      <c r="TUG39" s="361"/>
      <c r="TUH39" s="361"/>
      <c r="TUI39" s="361"/>
      <c r="TUJ39" s="361"/>
      <c r="TUK39" s="361"/>
      <c r="TUL39" s="361"/>
      <c r="TUM39" s="361"/>
      <c r="TUN39" s="361"/>
      <c r="TUO39" s="361"/>
      <c r="TUP39" s="361"/>
      <c r="TUQ39" s="361"/>
      <c r="TUR39" s="361"/>
      <c r="TUS39" s="361"/>
      <c r="TUT39" s="361"/>
      <c r="TUU39" s="361"/>
      <c r="TUV39" s="361"/>
      <c r="TUW39" s="361"/>
      <c r="TUX39" s="361"/>
      <c r="TUY39" s="361"/>
      <c r="TUZ39" s="361"/>
      <c r="TVA39" s="361"/>
      <c r="TVB39" s="361"/>
      <c r="TVC39" s="361"/>
      <c r="TVD39" s="361"/>
      <c r="TVE39" s="361"/>
      <c r="TVF39" s="361"/>
      <c r="TVG39" s="361"/>
      <c r="TVH39" s="361"/>
      <c r="TVI39" s="361"/>
      <c r="TVJ39" s="361"/>
      <c r="TVK39" s="361"/>
      <c r="TVL39" s="361"/>
      <c r="TVM39" s="361"/>
      <c r="TVN39" s="361"/>
      <c r="TVO39" s="361"/>
      <c r="TVP39" s="361"/>
      <c r="TVQ39" s="361"/>
      <c r="TVR39" s="361"/>
      <c r="TVS39" s="361"/>
      <c r="TVT39" s="361"/>
      <c r="TVU39" s="361"/>
      <c r="TVV39" s="361"/>
      <c r="TVW39" s="361"/>
      <c r="TVX39" s="361"/>
      <c r="TVY39" s="361"/>
      <c r="TVZ39" s="361"/>
      <c r="TWA39" s="361"/>
      <c r="TWB39" s="361"/>
      <c r="TWC39" s="361"/>
      <c r="TWD39" s="361"/>
      <c r="TWE39" s="361"/>
      <c r="TWF39" s="361"/>
      <c r="TWG39" s="361"/>
      <c r="TWH39" s="361"/>
      <c r="TWI39" s="361"/>
      <c r="TWJ39" s="361"/>
      <c r="TWK39" s="361"/>
      <c r="TWL39" s="361"/>
      <c r="TWM39" s="361"/>
      <c r="TWN39" s="361"/>
      <c r="TWO39" s="361"/>
      <c r="TWP39" s="361"/>
      <c r="TWQ39" s="361"/>
      <c r="TWR39" s="361"/>
      <c r="TWS39" s="361"/>
      <c r="TWT39" s="361"/>
      <c r="TWU39" s="361"/>
      <c r="TWV39" s="361"/>
      <c r="TWW39" s="361"/>
      <c r="TWX39" s="361"/>
      <c r="TWY39" s="361"/>
      <c r="TWZ39" s="361"/>
      <c r="TXA39" s="361"/>
      <c r="TXB39" s="361"/>
      <c r="TXC39" s="361"/>
      <c r="TXD39" s="361"/>
      <c r="TXE39" s="361"/>
      <c r="TXF39" s="361"/>
      <c r="TXG39" s="361"/>
      <c r="TXH39" s="361"/>
      <c r="TXI39" s="361"/>
      <c r="TXJ39" s="361"/>
      <c r="TXK39" s="361"/>
      <c r="TXL39" s="361"/>
      <c r="TXM39" s="361"/>
      <c r="TXN39" s="361"/>
      <c r="TXO39" s="361"/>
      <c r="TXP39" s="361"/>
      <c r="TXQ39" s="361"/>
      <c r="TXR39" s="361"/>
      <c r="TXS39" s="361"/>
      <c r="TXT39" s="361"/>
      <c r="TXU39" s="361"/>
      <c r="TXV39" s="361"/>
      <c r="TXW39" s="361"/>
      <c r="TXX39" s="361"/>
      <c r="TXY39" s="361"/>
      <c r="TXZ39" s="361"/>
      <c r="TYA39" s="361"/>
      <c r="TYB39" s="361"/>
      <c r="TYC39" s="361"/>
      <c r="TYD39" s="361"/>
      <c r="TYE39" s="361"/>
      <c r="TYF39" s="361"/>
      <c r="TYG39" s="361"/>
      <c r="TYH39" s="361"/>
      <c r="TYI39" s="361"/>
      <c r="TYJ39" s="361"/>
      <c r="TYK39" s="361"/>
      <c r="TYL39" s="361"/>
      <c r="TYM39" s="361"/>
      <c r="TYN39" s="361"/>
      <c r="TYO39" s="361"/>
      <c r="TYP39" s="361"/>
      <c r="TYQ39" s="361"/>
      <c r="TYR39" s="361"/>
      <c r="TYS39" s="361"/>
      <c r="TYT39" s="361"/>
      <c r="TYU39" s="361"/>
      <c r="TYV39" s="361"/>
      <c r="TYW39" s="361"/>
      <c r="TYX39" s="361"/>
      <c r="TYY39" s="361"/>
      <c r="TYZ39" s="361"/>
      <c r="TZA39" s="361"/>
      <c r="TZB39" s="361"/>
      <c r="TZC39" s="361"/>
      <c r="TZD39" s="361"/>
      <c r="TZE39" s="361"/>
      <c r="TZF39" s="361"/>
      <c r="TZG39" s="361"/>
      <c r="TZH39" s="361"/>
      <c r="TZI39" s="361"/>
      <c r="TZJ39" s="361"/>
      <c r="TZK39" s="361"/>
      <c r="TZL39" s="361"/>
      <c r="TZM39" s="361"/>
      <c r="TZN39" s="361"/>
      <c r="TZO39" s="361"/>
      <c r="TZP39" s="361"/>
      <c r="TZQ39" s="361"/>
      <c r="TZR39" s="361"/>
      <c r="TZS39" s="361"/>
      <c r="TZT39" s="361"/>
      <c r="TZU39" s="361"/>
      <c r="TZV39" s="361"/>
      <c r="TZW39" s="361"/>
      <c r="TZX39" s="361"/>
      <c r="TZY39" s="361"/>
      <c r="TZZ39" s="361"/>
      <c r="UAA39" s="361"/>
      <c r="UAB39" s="361"/>
      <c r="UAC39" s="361"/>
      <c r="UAD39" s="361"/>
      <c r="UAE39" s="361"/>
      <c r="UAF39" s="361"/>
      <c r="UAG39" s="361"/>
      <c r="UAH39" s="361"/>
      <c r="UAI39" s="361"/>
      <c r="UAJ39" s="361"/>
      <c r="UAK39" s="361"/>
      <c r="UAL39" s="361"/>
      <c r="UAM39" s="361"/>
      <c r="UAN39" s="361"/>
      <c r="UAO39" s="361"/>
      <c r="UAP39" s="361"/>
      <c r="UAQ39" s="361"/>
      <c r="UAR39" s="361"/>
      <c r="UAS39" s="361"/>
      <c r="UAT39" s="361"/>
      <c r="UAU39" s="361"/>
      <c r="UAV39" s="361"/>
      <c r="UAW39" s="361"/>
      <c r="UAX39" s="361"/>
      <c r="UAY39" s="361"/>
      <c r="UAZ39" s="361"/>
      <c r="UBA39" s="361"/>
      <c r="UBB39" s="361"/>
      <c r="UBC39" s="361"/>
      <c r="UBD39" s="361"/>
      <c r="UBE39" s="361"/>
      <c r="UBF39" s="361"/>
      <c r="UBG39" s="361"/>
      <c r="UBH39" s="361"/>
      <c r="UBI39" s="361"/>
      <c r="UBJ39" s="361"/>
      <c r="UBK39" s="361"/>
      <c r="UBL39" s="361"/>
      <c r="UBM39" s="361"/>
      <c r="UBN39" s="361"/>
      <c r="UBO39" s="361"/>
      <c r="UBP39" s="361"/>
      <c r="UBQ39" s="361"/>
      <c r="UBR39" s="361"/>
      <c r="UBS39" s="361"/>
      <c r="UBT39" s="361"/>
      <c r="UBU39" s="361"/>
      <c r="UBV39" s="361"/>
      <c r="UBW39" s="361"/>
      <c r="UBX39" s="361"/>
      <c r="UBY39" s="361"/>
      <c r="UBZ39" s="361"/>
      <c r="UCA39" s="361"/>
      <c r="UCB39" s="361"/>
      <c r="UCC39" s="361"/>
      <c r="UCD39" s="361"/>
      <c r="UCE39" s="361"/>
      <c r="UCF39" s="361"/>
      <c r="UCG39" s="361"/>
      <c r="UCH39" s="361"/>
      <c r="UCI39" s="361"/>
      <c r="UCJ39" s="361"/>
      <c r="UCK39" s="361"/>
      <c r="UCL39" s="361"/>
      <c r="UCM39" s="361"/>
      <c r="UCN39" s="361"/>
      <c r="UCO39" s="361"/>
      <c r="UCP39" s="361"/>
      <c r="UCQ39" s="361"/>
      <c r="UCR39" s="361"/>
      <c r="UCS39" s="361"/>
      <c r="UCT39" s="361"/>
      <c r="UCU39" s="361"/>
      <c r="UCV39" s="361"/>
      <c r="UCW39" s="361"/>
      <c r="UCX39" s="361"/>
      <c r="UCY39" s="361"/>
      <c r="UCZ39" s="361"/>
      <c r="UDA39" s="361"/>
      <c r="UDB39" s="361"/>
      <c r="UDC39" s="361"/>
      <c r="UDD39" s="361"/>
      <c r="UDE39" s="361"/>
      <c r="UDF39" s="361"/>
      <c r="UDG39" s="361"/>
      <c r="UDH39" s="361"/>
      <c r="UDI39" s="361"/>
      <c r="UDJ39" s="361"/>
      <c r="UDK39" s="361"/>
      <c r="UDL39" s="361"/>
      <c r="UDM39" s="361"/>
      <c r="UDN39" s="361"/>
      <c r="UDO39" s="361"/>
      <c r="UDP39" s="361"/>
      <c r="UDQ39" s="361"/>
      <c r="UDR39" s="361"/>
      <c r="UDS39" s="361"/>
      <c r="UDT39" s="361"/>
      <c r="UDU39" s="361"/>
      <c r="UDV39" s="361"/>
      <c r="UDW39" s="361"/>
      <c r="UDX39" s="361"/>
      <c r="UDY39" s="361"/>
      <c r="UDZ39" s="361"/>
      <c r="UEA39" s="361"/>
      <c r="UEB39" s="361"/>
      <c r="UEC39" s="361"/>
      <c r="UED39" s="361"/>
      <c r="UEE39" s="361"/>
      <c r="UEF39" s="361"/>
      <c r="UEG39" s="361"/>
      <c r="UEH39" s="361"/>
      <c r="UEI39" s="361"/>
      <c r="UEJ39" s="361"/>
      <c r="UEK39" s="361"/>
      <c r="UEL39" s="361"/>
      <c r="UEM39" s="361"/>
      <c r="UEN39" s="361"/>
      <c r="UEO39" s="361"/>
      <c r="UEP39" s="361"/>
      <c r="UEQ39" s="361"/>
      <c r="UER39" s="361"/>
      <c r="UES39" s="361"/>
      <c r="UET39" s="361"/>
      <c r="UEU39" s="361"/>
      <c r="UEV39" s="361"/>
      <c r="UEW39" s="361"/>
      <c r="UEX39" s="361"/>
      <c r="UEY39" s="361"/>
      <c r="UEZ39" s="361"/>
      <c r="UFA39" s="361"/>
      <c r="UFB39" s="361"/>
      <c r="UFC39" s="361"/>
      <c r="UFD39" s="361"/>
      <c r="UFE39" s="361"/>
      <c r="UFF39" s="361"/>
      <c r="UFG39" s="361"/>
      <c r="UFH39" s="361"/>
      <c r="UFI39" s="361"/>
      <c r="UFJ39" s="361"/>
      <c r="UFK39" s="361"/>
      <c r="UFL39" s="361"/>
      <c r="UFM39" s="361"/>
      <c r="UFN39" s="361"/>
      <c r="UFO39" s="361"/>
      <c r="UFP39" s="361"/>
      <c r="UFQ39" s="361"/>
      <c r="UFR39" s="361"/>
      <c r="UFS39" s="361"/>
      <c r="UFT39" s="361"/>
      <c r="UFU39" s="361"/>
      <c r="UFV39" s="361"/>
      <c r="UFW39" s="361"/>
      <c r="UFX39" s="361"/>
      <c r="UFY39" s="361"/>
      <c r="UFZ39" s="361"/>
      <c r="UGA39" s="361"/>
      <c r="UGB39" s="361"/>
      <c r="UGC39" s="361"/>
      <c r="UGD39" s="361"/>
      <c r="UGE39" s="361"/>
      <c r="UGF39" s="361"/>
      <c r="UGG39" s="361"/>
      <c r="UGH39" s="361"/>
      <c r="UGI39" s="361"/>
      <c r="UGJ39" s="361"/>
      <c r="UGK39" s="361"/>
      <c r="UGL39" s="361"/>
      <c r="UGM39" s="361"/>
      <c r="UGN39" s="361"/>
      <c r="UGO39" s="361"/>
      <c r="UGP39" s="361"/>
      <c r="UGQ39" s="361"/>
      <c r="UGR39" s="361"/>
      <c r="UGS39" s="361"/>
      <c r="UGT39" s="361"/>
      <c r="UGU39" s="361"/>
      <c r="UGV39" s="361"/>
      <c r="UGW39" s="361"/>
      <c r="UGX39" s="361"/>
      <c r="UGY39" s="361"/>
      <c r="UGZ39" s="361"/>
      <c r="UHA39" s="361"/>
      <c r="UHB39" s="361"/>
      <c r="UHC39" s="361"/>
      <c r="UHD39" s="361"/>
      <c r="UHE39" s="361"/>
      <c r="UHF39" s="361"/>
      <c r="UHG39" s="361"/>
      <c r="UHH39" s="361"/>
      <c r="UHI39" s="361"/>
      <c r="UHJ39" s="361"/>
      <c r="UHK39" s="361"/>
      <c r="UHL39" s="361"/>
      <c r="UHM39" s="361"/>
      <c r="UHN39" s="361"/>
      <c r="UHO39" s="361"/>
      <c r="UHP39" s="361"/>
      <c r="UHQ39" s="361"/>
      <c r="UHR39" s="361"/>
      <c r="UHS39" s="361"/>
      <c r="UHT39" s="361"/>
      <c r="UHU39" s="361"/>
      <c r="UHV39" s="361"/>
      <c r="UHW39" s="361"/>
      <c r="UHX39" s="361"/>
      <c r="UHY39" s="361"/>
      <c r="UHZ39" s="361"/>
      <c r="UIA39" s="361"/>
      <c r="UIB39" s="361"/>
      <c r="UIC39" s="361"/>
      <c r="UID39" s="361"/>
      <c r="UIE39" s="361"/>
      <c r="UIF39" s="361"/>
      <c r="UIG39" s="361"/>
      <c r="UIH39" s="361"/>
      <c r="UII39" s="361"/>
      <c r="UIJ39" s="361"/>
      <c r="UIK39" s="361"/>
      <c r="UIL39" s="361"/>
      <c r="UIM39" s="361"/>
      <c r="UIN39" s="361"/>
      <c r="UIO39" s="361"/>
      <c r="UIP39" s="361"/>
      <c r="UIQ39" s="361"/>
      <c r="UIR39" s="361"/>
      <c r="UIS39" s="361"/>
      <c r="UIT39" s="361"/>
      <c r="UIU39" s="361"/>
      <c r="UIV39" s="361"/>
      <c r="UIW39" s="361"/>
      <c r="UIX39" s="361"/>
      <c r="UIY39" s="361"/>
      <c r="UIZ39" s="361"/>
      <c r="UJA39" s="361"/>
      <c r="UJB39" s="361"/>
      <c r="UJC39" s="361"/>
      <c r="UJD39" s="361"/>
      <c r="UJE39" s="361"/>
      <c r="UJF39" s="361"/>
      <c r="UJG39" s="361"/>
      <c r="UJH39" s="361"/>
      <c r="UJI39" s="361"/>
      <c r="UJJ39" s="361"/>
      <c r="UJK39" s="361"/>
      <c r="UJL39" s="361"/>
      <c r="UJM39" s="361"/>
      <c r="UJN39" s="361"/>
      <c r="UJO39" s="361"/>
      <c r="UJP39" s="361"/>
      <c r="UJQ39" s="361"/>
      <c r="UJR39" s="361"/>
      <c r="UJS39" s="361"/>
      <c r="UJT39" s="361"/>
      <c r="UJU39" s="361"/>
      <c r="UJV39" s="361"/>
      <c r="UJW39" s="361"/>
      <c r="UJX39" s="361"/>
      <c r="UJY39" s="361"/>
      <c r="UJZ39" s="361"/>
      <c r="UKA39" s="361"/>
      <c r="UKB39" s="361"/>
      <c r="UKC39" s="361"/>
      <c r="UKD39" s="361"/>
      <c r="UKE39" s="361"/>
      <c r="UKF39" s="361"/>
      <c r="UKG39" s="361"/>
      <c r="UKH39" s="361"/>
      <c r="UKI39" s="361"/>
      <c r="UKJ39" s="361"/>
      <c r="UKK39" s="361"/>
      <c r="UKL39" s="361"/>
      <c r="UKM39" s="361"/>
      <c r="UKN39" s="361"/>
      <c r="UKO39" s="361"/>
      <c r="UKP39" s="361"/>
      <c r="UKQ39" s="361"/>
      <c r="UKR39" s="361"/>
      <c r="UKS39" s="361"/>
      <c r="UKT39" s="361"/>
      <c r="UKU39" s="361"/>
      <c r="UKV39" s="361"/>
      <c r="UKW39" s="361"/>
      <c r="UKX39" s="361"/>
      <c r="UKY39" s="361"/>
      <c r="UKZ39" s="361"/>
      <c r="ULA39" s="361"/>
      <c r="ULB39" s="361"/>
      <c r="ULC39" s="361"/>
      <c r="ULD39" s="361"/>
      <c r="ULE39" s="361"/>
      <c r="ULF39" s="361"/>
      <c r="ULG39" s="361"/>
      <c r="ULH39" s="361"/>
      <c r="ULI39" s="361"/>
      <c r="ULJ39" s="361"/>
      <c r="ULK39" s="361"/>
      <c r="ULL39" s="361"/>
      <c r="ULM39" s="361"/>
      <c r="ULN39" s="361"/>
      <c r="ULO39" s="361"/>
      <c r="ULP39" s="361"/>
      <c r="ULQ39" s="361"/>
      <c r="ULR39" s="361"/>
      <c r="ULS39" s="361"/>
      <c r="ULT39" s="361"/>
      <c r="ULU39" s="361"/>
      <c r="ULV39" s="361"/>
      <c r="ULW39" s="361"/>
      <c r="ULX39" s="361"/>
      <c r="ULY39" s="361"/>
      <c r="ULZ39" s="361"/>
      <c r="UMA39" s="361"/>
      <c r="UMB39" s="361"/>
      <c r="UMC39" s="361"/>
      <c r="UMD39" s="361"/>
      <c r="UME39" s="361"/>
      <c r="UMF39" s="361"/>
      <c r="UMG39" s="361"/>
      <c r="UMH39" s="361"/>
      <c r="UMI39" s="361"/>
      <c r="UMJ39" s="361"/>
      <c r="UMK39" s="361"/>
      <c r="UML39" s="361"/>
      <c r="UMM39" s="361"/>
      <c r="UMN39" s="361"/>
      <c r="UMO39" s="361"/>
      <c r="UMP39" s="361"/>
      <c r="UMQ39" s="361"/>
      <c r="UMR39" s="361"/>
      <c r="UMS39" s="361"/>
      <c r="UMT39" s="361"/>
      <c r="UMU39" s="361"/>
      <c r="UMV39" s="361"/>
      <c r="UMW39" s="361"/>
      <c r="UMX39" s="361"/>
      <c r="UMY39" s="361"/>
      <c r="UMZ39" s="361"/>
      <c r="UNA39" s="361"/>
      <c r="UNB39" s="361"/>
      <c r="UNC39" s="361"/>
      <c r="UND39" s="361"/>
      <c r="UNE39" s="361"/>
      <c r="UNF39" s="361"/>
      <c r="UNG39" s="361"/>
      <c r="UNH39" s="361"/>
      <c r="UNI39" s="361"/>
      <c r="UNJ39" s="361"/>
      <c r="UNK39" s="361"/>
      <c r="UNL39" s="361"/>
      <c r="UNM39" s="361"/>
      <c r="UNN39" s="361"/>
      <c r="UNO39" s="361"/>
      <c r="UNP39" s="361"/>
      <c r="UNQ39" s="361"/>
      <c r="UNR39" s="361"/>
      <c r="UNS39" s="361"/>
      <c r="UNT39" s="361"/>
      <c r="UNU39" s="361"/>
      <c r="UNV39" s="361"/>
      <c r="UNW39" s="361"/>
      <c r="UNX39" s="361"/>
      <c r="UNY39" s="361"/>
      <c r="UNZ39" s="361"/>
      <c r="UOA39" s="361"/>
      <c r="UOB39" s="361"/>
      <c r="UOC39" s="361"/>
      <c r="UOD39" s="361"/>
      <c r="UOE39" s="361"/>
      <c r="UOF39" s="361"/>
      <c r="UOG39" s="361"/>
      <c r="UOH39" s="361"/>
      <c r="UOI39" s="361"/>
      <c r="UOJ39" s="361"/>
      <c r="UOK39" s="361"/>
      <c r="UOL39" s="361"/>
      <c r="UOM39" s="361"/>
      <c r="UON39" s="361"/>
      <c r="UOO39" s="361"/>
      <c r="UOP39" s="361"/>
      <c r="UOQ39" s="361"/>
      <c r="UOR39" s="361"/>
      <c r="UOS39" s="361"/>
      <c r="UOT39" s="361"/>
      <c r="UOU39" s="361"/>
      <c r="UOV39" s="361"/>
      <c r="UOW39" s="361"/>
      <c r="UOX39" s="361"/>
      <c r="UOY39" s="361"/>
      <c r="UOZ39" s="361"/>
      <c r="UPA39" s="361"/>
      <c r="UPB39" s="361"/>
      <c r="UPC39" s="361"/>
      <c r="UPD39" s="361"/>
      <c r="UPE39" s="361"/>
      <c r="UPF39" s="361"/>
      <c r="UPG39" s="361"/>
      <c r="UPH39" s="361"/>
      <c r="UPI39" s="361"/>
      <c r="UPJ39" s="361"/>
      <c r="UPK39" s="361"/>
      <c r="UPL39" s="361"/>
      <c r="UPM39" s="361"/>
      <c r="UPN39" s="361"/>
      <c r="UPO39" s="361"/>
      <c r="UPP39" s="361"/>
      <c r="UPQ39" s="361"/>
      <c r="UPR39" s="361"/>
      <c r="UPS39" s="361"/>
      <c r="UPT39" s="361"/>
      <c r="UPU39" s="361"/>
      <c r="UPV39" s="361"/>
      <c r="UPW39" s="361"/>
      <c r="UPX39" s="361"/>
      <c r="UPY39" s="361"/>
      <c r="UPZ39" s="361"/>
      <c r="UQA39" s="361"/>
      <c r="UQB39" s="361"/>
      <c r="UQC39" s="361"/>
      <c r="UQD39" s="361"/>
      <c r="UQE39" s="361"/>
      <c r="UQF39" s="361"/>
      <c r="UQG39" s="361"/>
      <c r="UQH39" s="361"/>
      <c r="UQI39" s="361"/>
      <c r="UQJ39" s="361"/>
      <c r="UQK39" s="361"/>
      <c r="UQL39" s="361"/>
      <c r="UQM39" s="361"/>
      <c r="UQN39" s="361"/>
      <c r="UQO39" s="361"/>
      <c r="UQP39" s="361"/>
      <c r="UQQ39" s="361"/>
      <c r="UQR39" s="361"/>
      <c r="UQS39" s="361"/>
      <c r="UQT39" s="361"/>
      <c r="UQU39" s="361"/>
      <c r="UQV39" s="361"/>
      <c r="UQW39" s="361"/>
      <c r="UQX39" s="361"/>
      <c r="UQY39" s="361"/>
      <c r="UQZ39" s="361"/>
      <c r="URA39" s="361"/>
      <c r="URB39" s="361"/>
      <c r="URC39" s="361"/>
      <c r="URD39" s="361"/>
      <c r="URE39" s="361"/>
      <c r="URF39" s="361"/>
      <c r="URG39" s="361"/>
      <c r="URH39" s="361"/>
      <c r="URI39" s="361"/>
      <c r="URJ39" s="361"/>
      <c r="URK39" s="361"/>
      <c r="URL39" s="361"/>
      <c r="URM39" s="361"/>
      <c r="URN39" s="361"/>
      <c r="URO39" s="361"/>
      <c r="URP39" s="361"/>
      <c r="URQ39" s="361"/>
      <c r="URR39" s="361"/>
      <c r="URS39" s="361"/>
      <c r="URT39" s="361"/>
      <c r="URU39" s="361"/>
      <c r="URV39" s="361"/>
      <c r="URW39" s="361"/>
      <c r="URX39" s="361"/>
      <c r="URY39" s="361"/>
      <c r="URZ39" s="361"/>
      <c r="USA39" s="361"/>
      <c r="USB39" s="361"/>
      <c r="USC39" s="361"/>
      <c r="USD39" s="361"/>
      <c r="USE39" s="361"/>
      <c r="USF39" s="361"/>
      <c r="USG39" s="361"/>
      <c r="USH39" s="361"/>
      <c r="USI39" s="361"/>
      <c r="USJ39" s="361"/>
      <c r="USK39" s="361"/>
      <c r="USL39" s="361"/>
      <c r="USM39" s="361"/>
      <c r="USN39" s="361"/>
      <c r="USO39" s="361"/>
      <c r="USP39" s="361"/>
      <c r="USQ39" s="361"/>
      <c r="USR39" s="361"/>
      <c r="USS39" s="361"/>
      <c r="UST39" s="361"/>
      <c r="USU39" s="361"/>
      <c r="USV39" s="361"/>
      <c r="USW39" s="361"/>
      <c r="USX39" s="361"/>
      <c r="USY39" s="361"/>
      <c r="USZ39" s="361"/>
      <c r="UTA39" s="361"/>
      <c r="UTB39" s="361"/>
      <c r="UTC39" s="361"/>
      <c r="UTD39" s="361"/>
      <c r="UTE39" s="361"/>
      <c r="UTF39" s="361"/>
      <c r="UTG39" s="361"/>
      <c r="UTH39" s="361"/>
      <c r="UTI39" s="361"/>
      <c r="UTJ39" s="361"/>
      <c r="UTK39" s="361"/>
      <c r="UTL39" s="361"/>
      <c r="UTM39" s="361"/>
      <c r="UTN39" s="361"/>
      <c r="UTO39" s="361"/>
      <c r="UTP39" s="361"/>
      <c r="UTQ39" s="361"/>
      <c r="UTR39" s="361"/>
      <c r="UTS39" s="361"/>
      <c r="UTT39" s="361"/>
      <c r="UTU39" s="361"/>
      <c r="UTV39" s="361"/>
      <c r="UTW39" s="361"/>
      <c r="UTX39" s="361"/>
      <c r="UTY39" s="361"/>
      <c r="UTZ39" s="361"/>
      <c r="UUA39" s="361"/>
      <c r="UUB39" s="361"/>
      <c r="UUC39" s="361"/>
      <c r="UUD39" s="361"/>
      <c r="UUE39" s="361"/>
      <c r="UUF39" s="361"/>
      <c r="UUG39" s="361"/>
      <c r="UUH39" s="361"/>
      <c r="UUI39" s="361"/>
      <c r="UUJ39" s="361"/>
      <c r="UUK39" s="361"/>
      <c r="UUL39" s="361"/>
      <c r="UUM39" s="361"/>
      <c r="UUN39" s="361"/>
      <c r="UUO39" s="361"/>
      <c r="UUP39" s="361"/>
      <c r="UUQ39" s="361"/>
      <c r="UUR39" s="361"/>
      <c r="UUS39" s="361"/>
      <c r="UUT39" s="361"/>
      <c r="UUU39" s="361"/>
      <c r="UUV39" s="361"/>
      <c r="UUW39" s="361"/>
      <c r="UUX39" s="361"/>
      <c r="UUY39" s="361"/>
      <c r="UUZ39" s="361"/>
      <c r="UVA39" s="361"/>
      <c r="UVB39" s="361"/>
      <c r="UVC39" s="361"/>
      <c r="UVD39" s="361"/>
      <c r="UVE39" s="361"/>
      <c r="UVF39" s="361"/>
      <c r="UVG39" s="361"/>
      <c r="UVH39" s="361"/>
      <c r="UVI39" s="361"/>
      <c r="UVJ39" s="361"/>
      <c r="UVK39" s="361"/>
      <c r="UVL39" s="361"/>
      <c r="UVM39" s="361"/>
      <c r="UVN39" s="361"/>
      <c r="UVO39" s="361"/>
      <c r="UVP39" s="361"/>
      <c r="UVQ39" s="361"/>
      <c r="UVR39" s="361"/>
      <c r="UVS39" s="361"/>
      <c r="UVT39" s="361"/>
      <c r="UVU39" s="361"/>
      <c r="UVV39" s="361"/>
      <c r="UVW39" s="361"/>
      <c r="UVX39" s="361"/>
      <c r="UVY39" s="361"/>
      <c r="UVZ39" s="361"/>
      <c r="UWA39" s="361"/>
      <c r="UWB39" s="361"/>
      <c r="UWC39" s="361"/>
      <c r="UWD39" s="361"/>
      <c r="UWE39" s="361"/>
      <c r="UWF39" s="361"/>
      <c r="UWG39" s="361"/>
      <c r="UWH39" s="361"/>
      <c r="UWI39" s="361"/>
      <c r="UWJ39" s="361"/>
      <c r="UWK39" s="361"/>
      <c r="UWL39" s="361"/>
      <c r="UWM39" s="361"/>
      <c r="UWN39" s="361"/>
      <c r="UWO39" s="361"/>
      <c r="UWP39" s="361"/>
      <c r="UWQ39" s="361"/>
      <c r="UWR39" s="361"/>
      <c r="UWS39" s="361"/>
      <c r="UWT39" s="361"/>
      <c r="UWU39" s="361"/>
      <c r="UWV39" s="361"/>
      <c r="UWW39" s="361"/>
      <c r="UWX39" s="361"/>
      <c r="UWY39" s="361"/>
      <c r="UWZ39" s="361"/>
      <c r="UXA39" s="361"/>
      <c r="UXB39" s="361"/>
      <c r="UXC39" s="361"/>
      <c r="UXD39" s="361"/>
      <c r="UXE39" s="361"/>
      <c r="UXF39" s="361"/>
      <c r="UXG39" s="361"/>
      <c r="UXH39" s="361"/>
      <c r="UXI39" s="361"/>
      <c r="UXJ39" s="361"/>
      <c r="UXK39" s="361"/>
      <c r="UXL39" s="361"/>
      <c r="UXM39" s="361"/>
      <c r="UXN39" s="361"/>
      <c r="UXO39" s="361"/>
      <c r="UXP39" s="361"/>
      <c r="UXQ39" s="361"/>
      <c r="UXR39" s="361"/>
      <c r="UXS39" s="361"/>
      <c r="UXT39" s="361"/>
      <c r="UXU39" s="361"/>
      <c r="UXV39" s="361"/>
      <c r="UXW39" s="361"/>
      <c r="UXX39" s="361"/>
      <c r="UXY39" s="361"/>
      <c r="UXZ39" s="361"/>
      <c r="UYA39" s="361"/>
      <c r="UYB39" s="361"/>
      <c r="UYC39" s="361"/>
      <c r="UYD39" s="361"/>
      <c r="UYE39" s="361"/>
      <c r="UYF39" s="361"/>
      <c r="UYG39" s="361"/>
      <c r="UYH39" s="361"/>
      <c r="UYI39" s="361"/>
      <c r="UYJ39" s="361"/>
      <c r="UYK39" s="361"/>
      <c r="UYL39" s="361"/>
      <c r="UYM39" s="361"/>
      <c r="UYN39" s="361"/>
      <c r="UYO39" s="361"/>
      <c r="UYP39" s="361"/>
      <c r="UYQ39" s="361"/>
      <c r="UYR39" s="361"/>
      <c r="UYS39" s="361"/>
      <c r="UYT39" s="361"/>
      <c r="UYU39" s="361"/>
      <c r="UYV39" s="361"/>
      <c r="UYW39" s="361"/>
      <c r="UYX39" s="361"/>
      <c r="UYY39" s="361"/>
      <c r="UYZ39" s="361"/>
      <c r="UZA39" s="361"/>
      <c r="UZB39" s="361"/>
      <c r="UZC39" s="361"/>
      <c r="UZD39" s="361"/>
      <c r="UZE39" s="361"/>
      <c r="UZF39" s="361"/>
      <c r="UZG39" s="361"/>
      <c r="UZH39" s="361"/>
      <c r="UZI39" s="361"/>
      <c r="UZJ39" s="361"/>
      <c r="UZK39" s="361"/>
      <c r="UZL39" s="361"/>
      <c r="UZM39" s="361"/>
      <c r="UZN39" s="361"/>
      <c r="UZO39" s="361"/>
      <c r="UZP39" s="361"/>
      <c r="UZQ39" s="361"/>
      <c r="UZR39" s="361"/>
      <c r="UZS39" s="361"/>
      <c r="UZT39" s="361"/>
      <c r="UZU39" s="361"/>
      <c r="UZV39" s="361"/>
      <c r="UZW39" s="361"/>
      <c r="UZX39" s="361"/>
      <c r="UZY39" s="361"/>
      <c r="UZZ39" s="361"/>
      <c r="VAA39" s="361"/>
      <c r="VAB39" s="361"/>
      <c r="VAC39" s="361"/>
      <c r="VAD39" s="361"/>
      <c r="VAE39" s="361"/>
      <c r="VAF39" s="361"/>
      <c r="VAG39" s="361"/>
      <c r="VAH39" s="361"/>
      <c r="VAI39" s="361"/>
      <c r="VAJ39" s="361"/>
      <c r="VAK39" s="361"/>
      <c r="VAL39" s="361"/>
      <c r="VAM39" s="361"/>
      <c r="VAN39" s="361"/>
      <c r="VAO39" s="361"/>
      <c r="VAP39" s="361"/>
      <c r="VAQ39" s="361"/>
      <c r="VAR39" s="361"/>
      <c r="VAS39" s="361"/>
      <c r="VAT39" s="361"/>
      <c r="VAU39" s="361"/>
      <c r="VAV39" s="361"/>
      <c r="VAW39" s="361"/>
      <c r="VAX39" s="361"/>
      <c r="VAY39" s="361"/>
      <c r="VAZ39" s="361"/>
      <c r="VBA39" s="361"/>
      <c r="VBB39" s="361"/>
      <c r="VBC39" s="361"/>
      <c r="VBD39" s="361"/>
      <c r="VBE39" s="361"/>
      <c r="VBF39" s="361"/>
      <c r="VBG39" s="361"/>
      <c r="VBH39" s="361"/>
      <c r="VBI39" s="361"/>
      <c r="VBJ39" s="361"/>
      <c r="VBK39" s="361"/>
      <c r="VBL39" s="361"/>
      <c r="VBM39" s="361"/>
      <c r="VBN39" s="361"/>
      <c r="VBO39" s="361"/>
      <c r="VBP39" s="361"/>
      <c r="VBQ39" s="361"/>
      <c r="VBR39" s="361"/>
      <c r="VBS39" s="361"/>
      <c r="VBT39" s="361"/>
      <c r="VBU39" s="361"/>
      <c r="VBV39" s="361"/>
      <c r="VBW39" s="361"/>
      <c r="VBX39" s="361"/>
      <c r="VBY39" s="361"/>
      <c r="VBZ39" s="361"/>
      <c r="VCA39" s="361"/>
      <c r="VCB39" s="361"/>
      <c r="VCC39" s="361"/>
      <c r="VCD39" s="361"/>
      <c r="VCE39" s="361"/>
      <c r="VCF39" s="361"/>
      <c r="VCG39" s="361"/>
      <c r="VCH39" s="361"/>
      <c r="VCI39" s="361"/>
      <c r="VCJ39" s="361"/>
      <c r="VCK39" s="361"/>
      <c r="VCL39" s="361"/>
      <c r="VCM39" s="361"/>
      <c r="VCN39" s="361"/>
      <c r="VCO39" s="361"/>
      <c r="VCP39" s="361"/>
      <c r="VCQ39" s="361"/>
      <c r="VCR39" s="361"/>
      <c r="VCS39" s="361"/>
      <c r="VCT39" s="361"/>
      <c r="VCU39" s="361"/>
      <c r="VCV39" s="361"/>
      <c r="VCW39" s="361"/>
      <c r="VCX39" s="361"/>
      <c r="VCY39" s="361"/>
      <c r="VCZ39" s="361"/>
      <c r="VDA39" s="361"/>
      <c r="VDB39" s="361"/>
      <c r="VDC39" s="361"/>
      <c r="VDD39" s="361"/>
      <c r="VDE39" s="361"/>
      <c r="VDF39" s="361"/>
      <c r="VDG39" s="361"/>
      <c r="VDH39" s="361"/>
      <c r="VDI39" s="361"/>
      <c r="VDJ39" s="361"/>
      <c r="VDK39" s="361"/>
      <c r="VDL39" s="361"/>
      <c r="VDM39" s="361"/>
      <c r="VDN39" s="361"/>
      <c r="VDO39" s="361"/>
      <c r="VDP39" s="361"/>
      <c r="VDQ39" s="361"/>
      <c r="VDR39" s="361"/>
      <c r="VDS39" s="361"/>
      <c r="VDT39" s="361"/>
      <c r="VDU39" s="361"/>
      <c r="VDV39" s="361"/>
      <c r="VDW39" s="361"/>
      <c r="VDX39" s="361"/>
      <c r="VDY39" s="361"/>
      <c r="VDZ39" s="361"/>
      <c r="VEA39" s="361"/>
      <c r="VEB39" s="361"/>
      <c r="VEC39" s="361"/>
      <c r="VED39" s="361"/>
      <c r="VEE39" s="361"/>
      <c r="VEF39" s="361"/>
      <c r="VEG39" s="361"/>
      <c r="VEH39" s="361"/>
      <c r="VEI39" s="361"/>
      <c r="VEJ39" s="361"/>
      <c r="VEK39" s="361"/>
      <c r="VEL39" s="361"/>
      <c r="VEM39" s="361"/>
      <c r="VEN39" s="361"/>
      <c r="VEO39" s="361"/>
      <c r="VEP39" s="361"/>
      <c r="VEQ39" s="361"/>
      <c r="VER39" s="361"/>
      <c r="VES39" s="361"/>
      <c r="VET39" s="361"/>
      <c r="VEU39" s="361"/>
      <c r="VEV39" s="361"/>
      <c r="VEW39" s="361"/>
      <c r="VEX39" s="361"/>
      <c r="VEY39" s="361"/>
      <c r="VEZ39" s="361"/>
      <c r="VFA39" s="361"/>
      <c r="VFB39" s="361"/>
      <c r="VFC39" s="361"/>
      <c r="VFD39" s="361"/>
      <c r="VFE39" s="361"/>
      <c r="VFF39" s="361"/>
      <c r="VFG39" s="361"/>
      <c r="VFH39" s="361"/>
      <c r="VFI39" s="361"/>
      <c r="VFJ39" s="361"/>
      <c r="VFK39" s="361"/>
      <c r="VFL39" s="361"/>
      <c r="VFM39" s="361"/>
      <c r="VFN39" s="361"/>
      <c r="VFO39" s="361"/>
      <c r="VFP39" s="361"/>
      <c r="VFQ39" s="361"/>
      <c r="VFR39" s="361"/>
      <c r="VFS39" s="361"/>
      <c r="VFT39" s="361"/>
      <c r="VFU39" s="361"/>
      <c r="VFV39" s="361"/>
      <c r="VFW39" s="361"/>
      <c r="VFX39" s="361"/>
      <c r="VFY39" s="361"/>
      <c r="VFZ39" s="361"/>
      <c r="VGA39" s="361"/>
      <c r="VGB39" s="361"/>
      <c r="VGC39" s="361"/>
      <c r="VGD39" s="361"/>
      <c r="VGE39" s="361"/>
      <c r="VGF39" s="361"/>
      <c r="VGG39" s="361"/>
      <c r="VGH39" s="361"/>
      <c r="VGI39" s="361"/>
      <c r="VGJ39" s="361"/>
      <c r="VGK39" s="361"/>
      <c r="VGL39" s="361"/>
      <c r="VGM39" s="361"/>
      <c r="VGN39" s="361"/>
      <c r="VGO39" s="361"/>
      <c r="VGP39" s="361"/>
      <c r="VGQ39" s="361"/>
      <c r="VGR39" s="361"/>
      <c r="VGS39" s="361"/>
      <c r="VGT39" s="361"/>
      <c r="VGU39" s="361"/>
      <c r="VGV39" s="361"/>
      <c r="VGW39" s="361"/>
      <c r="VGX39" s="361"/>
      <c r="VGY39" s="361"/>
      <c r="VGZ39" s="361"/>
      <c r="VHA39" s="361"/>
      <c r="VHB39" s="361"/>
      <c r="VHC39" s="361"/>
      <c r="VHD39" s="361"/>
      <c r="VHE39" s="361"/>
      <c r="VHF39" s="361"/>
      <c r="VHG39" s="361"/>
      <c r="VHH39" s="361"/>
      <c r="VHI39" s="361"/>
      <c r="VHJ39" s="361"/>
      <c r="VHK39" s="361"/>
      <c r="VHL39" s="361"/>
      <c r="VHM39" s="361"/>
      <c r="VHN39" s="361"/>
      <c r="VHO39" s="361"/>
      <c r="VHP39" s="361"/>
      <c r="VHQ39" s="361"/>
      <c r="VHR39" s="361"/>
      <c r="VHS39" s="361"/>
      <c r="VHT39" s="361"/>
      <c r="VHU39" s="361"/>
      <c r="VHV39" s="361"/>
      <c r="VHW39" s="361"/>
      <c r="VHX39" s="361"/>
      <c r="VHY39" s="361"/>
      <c r="VHZ39" s="361"/>
      <c r="VIA39" s="361"/>
      <c r="VIB39" s="361"/>
      <c r="VIC39" s="361"/>
      <c r="VID39" s="361"/>
      <c r="VIE39" s="361"/>
      <c r="VIF39" s="361"/>
      <c r="VIG39" s="361"/>
      <c r="VIH39" s="361"/>
      <c r="VII39" s="361"/>
      <c r="VIJ39" s="361"/>
      <c r="VIK39" s="361"/>
      <c r="VIL39" s="361"/>
      <c r="VIM39" s="361"/>
      <c r="VIN39" s="361"/>
      <c r="VIO39" s="361"/>
      <c r="VIP39" s="361"/>
      <c r="VIQ39" s="361"/>
      <c r="VIR39" s="361"/>
      <c r="VIS39" s="361"/>
      <c r="VIT39" s="361"/>
      <c r="VIU39" s="361"/>
      <c r="VIV39" s="361"/>
      <c r="VIW39" s="361"/>
      <c r="VIX39" s="361"/>
      <c r="VIY39" s="361"/>
      <c r="VIZ39" s="361"/>
      <c r="VJA39" s="361"/>
      <c r="VJB39" s="361"/>
      <c r="VJC39" s="361"/>
      <c r="VJD39" s="361"/>
      <c r="VJE39" s="361"/>
      <c r="VJF39" s="361"/>
      <c r="VJG39" s="361"/>
      <c r="VJH39" s="361"/>
      <c r="VJI39" s="361"/>
      <c r="VJJ39" s="361"/>
      <c r="VJK39" s="361"/>
      <c r="VJL39" s="361"/>
      <c r="VJM39" s="361"/>
      <c r="VJN39" s="361"/>
      <c r="VJO39" s="361"/>
      <c r="VJP39" s="361"/>
      <c r="VJQ39" s="361"/>
      <c r="VJR39" s="361"/>
      <c r="VJS39" s="361"/>
      <c r="VJT39" s="361"/>
      <c r="VJU39" s="361"/>
      <c r="VJV39" s="361"/>
      <c r="VJW39" s="361"/>
      <c r="VJX39" s="361"/>
      <c r="VJY39" s="361"/>
      <c r="VJZ39" s="361"/>
      <c r="VKA39" s="361"/>
      <c r="VKB39" s="361"/>
      <c r="VKC39" s="361"/>
      <c r="VKD39" s="361"/>
      <c r="VKE39" s="361"/>
      <c r="VKF39" s="361"/>
      <c r="VKG39" s="361"/>
      <c r="VKH39" s="361"/>
      <c r="VKI39" s="361"/>
      <c r="VKJ39" s="361"/>
      <c r="VKK39" s="361"/>
      <c r="VKL39" s="361"/>
      <c r="VKM39" s="361"/>
      <c r="VKN39" s="361"/>
      <c r="VKO39" s="361"/>
      <c r="VKP39" s="361"/>
      <c r="VKQ39" s="361"/>
      <c r="VKR39" s="361"/>
      <c r="VKS39" s="361"/>
      <c r="VKT39" s="361"/>
      <c r="VKU39" s="361"/>
      <c r="VKV39" s="361"/>
      <c r="VKW39" s="361"/>
      <c r="VKX39" s="361"/>
      <c r="VKY39" s="361"/>
      <c r="VKZ39" s="361"/>
      <c r="VLA39" s="361"/>
      <c r="VLB39" s="361"/>
      <c r="VLC39" s="361"/>
      <c r="VLD39" s="361"/>
      <c r="VLE39" s="361"/>
      <c r="VLF39" s="361"/>
      <c r="VLG39" s="361"/>
      <c r="VLH39" s="361"/>
      <c r="VLI39" s="361"/>
      <c r="VLJ39" s="361"/>
      <c r="VLK39" s="361"/>
      <c r="VLL39" s="361"/>
      <c r="VLM39" s="361"/>
      <c r="VLN39" s="361"/>
      <c r="VLO39" s="361"/>
      <c r="VLP39" s="361"/>
      <c r="VLQ39" s="361"/>
      <c r="VLR39" s="361"/>
      <c r="VLS39" s="361"/>
      <c r="VLT39" s="361"/>
      <c r="VLU39" s="361"/>
      <c r="VLV39" s="361"/>
      <c r="VLW39" s="361"/>
      <c r="VLX39" s="361"/>
      <c r="VLY39" s="361"/>
      <c r="VLZ39" s="361"/>
      <c r="VMA39" s="361"/>
      <c r="VMB39" s="361"/>
      <c r="VMC39" s="361"/>
      <c r="VMD39" s="361"/>
      <c r="VME39" s="361"/>
      <c r="VMF39" s="361"/>
      <c r="VMG39" s="361"/>
      <c r="VMH39" s="361"/>
      <c r="VMI39" s="361"/>
      <c r="VMJ39" s="361"/>
      <c r="VMK39" s="361"/>
      <c r="VML39" s="361"/>
      <c r="VMM39" s="361"/>
      <c r="VMN39" s="361"/>
      <c r="VMO39" s="361"/>
      <c r="VMP39" s="361"/>
      <c r="VMQ39" s="361"/>
      <c r="VMR39" s="361"/>
      <c r="VMS39" s="361"/>
      <c r="VMT39" s="361"/>
      <c r="VMU39" s="361"/>
      <c r="VMV39" s="361"/>
      <c r="VMW39" s="361"/>
      <c r="VMX39" s="361"/>
      <c r="VMY39" s="361"/>
      <c r="VMZ39" s="361"/>
      <c r="VNA39" s="361"/>
      <c r="VNB39" s="361"/>
      <c r="VNC39" s="361"/>
      <c r="VND39" s="361"/>
      <c r="VNE39" s="361"/>
      <c r="VNF39" s="361"/>
      <c r="VNG39" s="361"/>
      <c r="VNH39" s="361"/>
      <c r="VNI39" s="361"/>
      <c r="VNJ39" s="361"/>
      <c r="VNK39" s="361"/>
      <c r="VNL39" s="361"/>
      <c r="VNM39" s="361"/>
      <c r="VNN39" s="361"/>
      <c r="VNO39" s="361"/>
      <c r="VNP39" s="361"/>
      <c r="VNQ39" s="361"/>
      <c r="VNR39" s="361"/>
      <c r="VNS39" s="361"/>
      <c r="VNT39" s="361"/>
      <c r="VNU39" s="361"/>
      <c r="VNV39" s="361"/>
      <c r="VNW39" s="361"/>
      <c r="VNX39" s="361"/>
      <c r="VNY39" s="361"/>
      <c r="VNZ39" s="361"/>
      <c r="VOA39" s="361"/>
      <c r="VOB39" s="361"/>
      <c r="VOC39" s="361"/>
      <c r="VOD39" s="361"/>
      <c r="VOE39" s="361"/>
      <c r="VOF39" s="361"/>
      <c r="VOG39" s="361"/>
      <c r="VOH39" s="361"/>
      <c r="VOI39" s="361"/>
      <c r="VOJ39" s="361"/>
      <c r="VOK39" s="361"/>
      <c r="VOL39" s="361"/>
      <c r="VOM39" s="361"/>
      <c r="VON39" s="361"/>
      <c r="VOO39" s="361"/>
      <c r="VOP39" s="361"/>
      <c r="VOQ39" s="361"/>
      <c r="VOR39" s="361"/>
      <c r="VOS39" s="361"/>
      <c r="VOT39" s="361"/>
      <c r="VOU39" s="361"/>
      <c r="VOV39" s="361"/>
      <c r="VOW39" s="361"/>
      <c r="VOX39" s="361"/>
      <c r="VOY39" s="361"/>
      <c r="VOZ39" s="361"/>
      <c r="VPA39" s="361"/>
      <c r="VPB39" s="361"/>
      <c r="VPC39" s="361"/>
      <c r="VPD39" s="361"/>
      <c r="VPE39" s="361"/>
      <c r="VPF39" s="361"/>
      <c r="VPG39" s="361"/>
      <c r="VPH39" s="361"/>
      <c r="VPI39" s="361"/>
      <c r="VPJ39" s="361"/>
      <c r="VPK39" s="361"/>
      <c r="VPL39" s="361"/>
      <c r="VPM39" s="361"/>
      <c r="VPN39" s="361"/>
      <c r="VPO39" s="361"/>
      <c r="VPP39" s="361"/>
      <c r="VPQ39" s="361"/>
      <c r="VPR39" s="361"/>
      <c r="VPS39" s="361"/>
      <c r="VPT39" s="361"/>
      <c r="VPU39" s="361"/>
      <c r="VPV39" s="361"/>
      <c r="VPW39" s="361"/>
      <c r="VPX39" s="361"/>
      <c r="VPY39" s="361"/>
      <c r="VPZ39" s="361"/>
      <c r="VQA39" s="361"/>
      <c r="VQB39" s="361"/>
      <c r="VQC39" s="361"/>
      <c r="VQD39" s="361"/>
      <c r="VQE39" s="361"/>
      <c r="VQF39" s="361"/>
      <c r="VQG39" s="361"/>
      <c r="VQH39" s="361"/>
      <c r="VQI39" s="361"/>
      <c r="VQJ39" s="361"/>
      <c r="VQK39" s="361"/>
      <c r="VQL39" s="361"/>
      <c r="VQM39" s="361"/>
      <c r="VQN39" s="361"/>
      <c r="VQO39" s="361"/>
      <c r="VQP39" s="361"/>
      <c r="VQQ39" s="361"/>
      <c r="VQR39" s="361"/>
      <c r="VQS39" s="361"/>
      <c r="VQT39" s="361"/>
      <c r="VQU39" s="361"/>
      <c r="VQV39" s="361"/>
      <c r="VQW39" s="361"/>
      <c r="VQX39" s="361"/>
      <c r="VQY39" s="361"/>
      <c r="VQZ39" s="361"/>
      <c r="VRA39" s="361"/>
      <c r="VRB39" s="361"/>
      <c r="VRC39" s="361"/>
      <c r="VRD39" s="361"/>
      <c r="VRE39" s="361"/>
      <c r="VRF39" s="361"/>
      <c r="VRG39" s="361"/>
      <c r="VRH39" s="361"/>
      <c r="VRI39" s="361"/>
      <c r="VRJ39" s="361"/>
      <c r="VRK39" s="361"/>
      <c r="VRL39" s="361"/>
      <c r="VRM39" s="361"/>
      <c r="VRN39" s="361"/>
      <c r="VRO39" s="361"/>
      <c r="VRP39" s="361"/>
      <c r="VRQ39" s="361"/>
      <c r="VRR39" s="361"/>
      <c r="VRS39" s="361"/>
      <c r="VRT39" s="361"/>
      <c r="VRU39" s="361"/>
      <c r="VRV39" s="361"/>
      <c r="VRW39" s="361"/>
      <c r="VRX39" s="361"/>
      <c r="VRY39" s="361"/>
      <c r="VRZ39" s="361"/>
      <c r="VSA39" s="361"/>
      <c r="VSB39" s="361"/>
      <c r="VSC39" s="361"/>
      <c r="VSD39" s="361"/>
      <c r="VSE39" s="361"/>
      <c r="VSF39" s="361"/>
      <c r="VSG39" s="361"/>
      <c r="VSH39" s="361"/>
      <c r="VSI39" s="361"/>
      <c r="VSJ39" s="361"/>
      <c r="VSK39" s="361"/>
      <c r="VSL39" s="361"/>
      <c r="VSM39" s="361"/>
      <c r="VSN39" s="361"/>
      <c r="VSO39" s="361"/>
      <c r="VSP39" s="361"/>
      <c r="VSQ39" s="361"/>
      <c r="VSR39" s="361"/>
      <c r="VSS39" s="361"/>
      <c r="VST39" s="361"/>
      <c r="VSU39" s="361"/>
      <c r="VSV39" s="361"/>
      <c r="VSW39" s="361"/>
      <c r="VSX39" s="361"/>
      <c r="VSY39" s="361"/>
      <c r="VSZ39" s="361"/>
      <c r="VTA39" s="361"/>
      <c r="VTB39" s="361"/>
      <c r="VTC39" s="361"/>
      <c r="VTD39" s="361"/>
      <c r="VTE39" s="361"/>
      <c r="VTF39" s="361"/>
      <c r="VTG39" s="361"/>
      <c r="VTH39" s="361"/>
      <c r="VTI39" s="361"/>
      <c r="VTJ39" s="361"/>
      <c r="VTK39" s="361"/>
      <c r="VTL39" s="361"/>
      <c r="VTM39" s="361"/>
      <c r="VTN39" s="361"/>
      <c r="VTO39" s="361"/>
      <c r="VTP39" s="361"/>
      <c r="VTQ39" s="361"/>
      <c r="VTR39" s="361"/>
      <c r="VTS39" s="361"/>
      <c r="VTT39" s="361"/>
      <c r="VTU39" s="361"/>
      <c r="VTV39" s="361"/>
      <c r="VTW39" s="361"/>
      <c r="VTX39" s="361"/>
      <c r="VTY39" s="361"/>
      <c r="VTZ39" s="361"/>
      <c r="VUA39" s="361"/>
      <c r="VUB39" s="361"/>
      <c r="VUC39" s="361"/>
      <c r="VUD39" s="361"/>
      <c r="VUE39" s="361"/>
      <c r="VUF39" s="361"/>
      <c r="VUG39" s="361"/>
      <c r="VUH39" s="361"/>
      <c r="VUI39" s="361"/>
      <c r="VUJ39" s="361"/>
      <c r="VUK39" s="361"/>
      <c r="VUL39" s="361"/>
      <c r="VUM39" s="361"/>
      <c r="VUN39" s="361"/>
      <c r="VUO39" s="361"/>
      <c r="VUP39" s="361"/>
      <c r="VUQ39" s="361"/>
      <c r="VUR39" s="361"/>
      <c r="VUS39" s="361"/>
      <c r="VUT39" s="361"/>
      <c r="VUU39" s="361"/>
      <c r="VUV39" s="361"/>
      <c r="VUW39" s="361"/>
      <c r="VUX39" s="361"/>
      <c r="VUY39" s="361"/>
      <c r="VUZ39" s="361"/>
      <c r="VVA39" s="361"/>
      <c r="VVB39" s="361"/>
      <c r="VVC39" s="361"/>
      <c r="VVD39" s="361"/>
      <c r="VVE39" s="361"/>
      <c r="VVF39" s="361"/>
      <c r="VVG39" s="361"/>
      <c r="VVH39" s="361"/>
      <c r="VVI39" s="361"/>
      <c r="VVJ39" s="361"/>
      <c r="VVK39" s="361"/>
      <c r="VVL39" s="361"/>
      <c r="VVM39" s="361"/>
      <c r="VVN39" s="361"/>
      <c r="VVO39" s="361"/>
      <c r="VVP39" s="361"/>
      <c r="VVQ39" s="361"/>
      <c r="VVR39" s="361"/>
      <c r="VVS39" s="361"/>
      <c r="VVT39" s="361"/>
      <c r="VVU39" s="361"/>
      <c r="VVV39" s="361"/>
      <c r="VVW39" s="361"/>
      <c r="VVX39" s="361"/>
      <c r="VVY39" s="361"/>
      <c r="VVZ39" s="361"/>
      <c r="VWA39" s="361"/>
      <c r="VWB39" s="361"/>
      <c r="VWC39" s="361"/>
      <c r="VWD39" s="361"/>
      <c r="VWE39" s="361"/>
      <c r="VWF39" s="361"/>
      <c r="VWG39" s="361"/>
      <c r="VWH39" s="361"/>
      <c r="VWI39" s="361"/>
      <c r="VWJ39" s="361"/>
      <c r="VWK39" s="361"/>
      <c r="VWL39" s="361"/>
      <c r="VWM39" s="361"/>
      <c r="VWN39" s="361"/>
      <c r="VWO39" s="361"/>
      <c r="VWP39" s="361"/>
      <c r="VWQ39" s="361"/>
      <c r="VWR39" s="361"/>
      <c r="VWS39" s="361"/>
      <c r="VWT39" s="361"/>
      <c r="VWU39" s="361"/>
      <c r="VWV39" s="361"/>
      <c r="VWW39" s="361"/>
      <c r="VWX39" s="361"/>
      <c r="VWY39" s="361"/>
      <c r="VWZ39" s="361"/>
      <c r="VXA39" s="361"/>
      <c r="VXB39" s="361"/>
      <c r="VXC39" s="361"/>
      <c r="VXD39" s="361"/>
      <c r="VXE39" s="361"/>
      <c r="VXF39" s="361"/>
      <c r="VXG39" s="361"/>
      <c r="VXH39" s="361"/>
      <c r="VXI39" s="361"/>
      <c r="VXJ39" s="361"/>
      <c r="VXK39" s="361"/>
      <c r="VXL39" s="361"/>
      <c r="VXM39" s="361"/>
      <c r="VXN39" s="361"/>
      <c r="VXO39" s="361"/>
      <c r="VXP39" s="361"/>
      <c r="VXQ39" s="361"/>
      <c r="VXR39" s="361"/>
      <c r="VXS39" s="361"/>
      <c r="VXT39" s="361"/>
      <c r="VXU39" s="361"/>
      <c r="VXV39" s="361"/>
      <c r="VXW39" s="361"/>
      <c r="VXX39" s="361"/>
      <c r="VXY39" s="361"/>
      <c r="VXZ39" s="361"/>
      <c r="VYA39" s="361"/>
      <c r="VYB39" s="361"/>
      <c r="VYC39" s="361"/>
      <c r="VYD39" s="361"/>
      <c r="VYE39" s="361"/>
      <c r="VYF39" s="361"/>
      <c r="VYG39" s="361"/>
      <c r="VYH39" s="361"/>
      <c r="VYI39" s="361"/>
      <c r="VYJ39" s="361"/>
      <c r="VYK39" s="361"/>
      <c r="VYL39" s="361"/>
      <c r="VYM39" s="361"/>
      <c r="VYN39" s="361"/>
      <c r="VYO39" s="361"/>
      <c r="VYP39" s="361"/>
      <c r="VYQ39" s="361"/>
      <c r="VYR39" s="361"/>
      <c r="VYS39" s="361"/>
      <c r="VYT39" s="361"/>
      <c r="VYU39" s="361"/>
      <c r="VYV39" s="361"/>
      <c r="VYW39" s="361"/>
      <c r="VYX39" s="361"/>
      <c r="VYY39" s="361"/>
      <c r="VYZ39" s="361"/>
      <c r="VZA39" s="361"/>
      <c r="VZB39" s="361"/>
      <c r="VZC39" s="361"/>
      <c r="VZD39" s="361"/>
      <c r="VZE39" s="361"/>
      <c r="VZF39" s="361"/>
      <c r="VZG39" s="361"/>
      <c r="VZH39" s="361"/>
      <c r="VZI39" s="361"/>
      <c r="VZJ39" s="361"/>
      <c r="VZK39" s="361"/>
      <c r="VZL39" s="361"/>
      <c r="VZM39" s="361"/>
      <c r="VZN39" s="361"/>
      <c r="VZO39" s="361"/>
      <c r="VZP39" s="361"/>
      <c r="VZQ39" s="361"/>
      <c r="VZR39" s="361"/>
      <c r="VZS39" s="361"/>
      <c r="VZT39" s="361"/>
      <c r="VZU39" s="361"/>
      <c r="VZV39" s="361"/>
      <c r="VZW39" s="361"/>
      <c r="VZX39" s="361"/>
      <c r="VZY39" s="361"/>
      <c r="VZZ39" s="361"/>
      <c r="WAA39" s="361"/>
      <c r="WAB39" s="361"/>
      <c r="WAC39" s="361"/>
      <c r="WAD39" s="361"/>
      <c r="WAE39" s="361"/>
      <c r="WAF39" s="361"/>
      <c r="WAG39" s="361"/>
      <c r="WAH39" s="361"/>
      <c r="WAI39" s="361"/>
      <c r="WAJ39" s="361"/>
      <c r="WAK39" s="361"/>
      <c r="WAL39" s="361"/>
      <c r="WAM39" s="361"/>
      <c r="WAN39" s="361"/>
      <c r="WAO39" s="361"/>
      <c r="WAP39" s="361"/>
      <c r="WAQ39" s="361"/>
      <c r="WAR39" s="361"/>
      <c r="WAS39" s="361"/>
      <c r="WAT39" s="361"/>
      <c r="WAU39" s="361"/>
      <c r="WAV39" s="361"/>
      <c r="WAW39" s="361"/>
      <c r="WAX39" s="361"/>
      <c r="WAY39" s="361"/>
      <c r="WAZ39" s="361"/>
      <c r="WBA39" s="361"/>
      <c r="WBB39" s="361"/>
      <c r="WBC39" s="361"/>
      <c r="WBD39" s="361"/>
      <c r="WBE39" s="361"/>
      <c r="WBF39" s="361"/>
      <c r="WBG39" s="361"/>
      <c r="WBH39" s="361"/>
      <c r="WBI39" s="361"/>
      <c r="WBJ39" s="361"/>
      <c r="WBK39" s="361"/>
      <c r="WBL39" s="361"/>
      <c r="WBM39" s="361"/>
      <c r="WBN39" s="361"/>
      <c r="WBO39" s="361"/>
      <c r="WBP39" s="361"/>
      <c r="WBQ39" s="361"/>
      <c r="WBR39" s="361"/>
      <c r="WBS39" s="361"/>
      <c r="WBT39" s="361"/>
      <c r="WBU39" s="361"/>
      <c r="WBV39" s="361"/>
      <c r="WBW39" s="361"/>
      <c r="WBX39" s="361"/>
      <c r="WBY39" s="361"/>
      <c r="WBZ39" s="361"/>
      <c r="WCA39" s="361"/>
      <c r="WCB39" s="361"/>
      <c r="WCC39" s="361"/>
      <c r="WCD39" s="361"/>
      <c r="WCE39" s="361"/>
      <c r="WCF39" s="361"/>
      <c r="WCG39" s="361"/>
      <c r="WCH39" s="361"/>
      <c r="WCI39" s="361"/>
      <c r="WCJ39" s="361"/>
      <c r="WCK39" s="361"/>
      <c r="WCL39" s="361"/>
      <c r="WCM39" s="361"/>
      <c r="WCN39" s="361"/>
      <c r="WCO39" s="361"/>
      <c r="WCP39" s="361"/>
      <c r="WCQ39" s="361"/>
      <c r="WCR39" s="361"/>
      <c r="WCS39" s="361"/>
      <c r="WCT39" s="361"/>
      <c r="WCU39" s="361"/>
      <c r="WCV39" s="361"/>
      <c r="WCW39" s="361"/>
      <c r="WCX39" s="361"/>
      <c r="WCY39" s="361"/>
      <c r="WCZ39" s="361"/>
      <c r="WDA39" s="361"/>
      <c r="WDB39" s="361"/>
      <c r="WDC39" s="361"/>
      <c r="WDD39" s="361"/>
      <c r="WDE39" s="361"/>
      <c r="WDF39" s="361"/>
      <c r="WDG39" s="361"/>
      <c r="WDH39" s="361"/>
      <c r="WDI39" s="361"/>
      <c r="WDJ39" s="361"/>
      <c r="WDK39" s="361"/>
      <c r="WDL39" s="361"/>
      <c r="WDM39" s="361"/>
      <c r="WDN39" s="361"/>
      <c r="WDO39" s="361"/>
      <c r="WDP39" s="361"/>
      <c r="WDQ39" s="361"/>
      <c r="WDR39" s="361"/>
      <c r="WDS39" s="361"/>
      <c r="WDT39" s="361"/>
      <c r="WDU39" s="361"/>
      <c r="WDV39" s="361"/>
      <c r="WDW39" s="361"/>
      <c r="WDX39" s="361"/>
      <c r="WDY39" s="361"/>
      <c r="WDZ39" s="361"/>
      <c r="WEA39" s="361"/>
      <c r="WEB39" s="361"/>
      <c r="WEC39" s="361"/>
      <c r="WED39" s="361"/>
      <c r="WEE39" s="361"/>
      <c r="WEF39" s="361"/>
      <c r="WEG39" s="361"/>
      <c r="WEH39" s="361"/>
      <c r="WEI39" s="361"/>
      <c r="WEJ39" s="361"/>
      <c r="WEK39" s="361"/>
      <c r="WEL39" s="361"/>
      <c r="WEM39" s="361"/>
      <c r="WEN39" s="361"/>
      <c r="WEO39" s="361"/>
      <c r="WEP39" s="361"/>
      <c r="WEQ39" s="361"/>
      <c r="WER39" s="361"/>
      <c r="WES39" s="361"/>
      <c r="WET39" s="361"/>
      <c r="WEU39" s="361"/>
      <c r="WEV39" s="361"/>
      <c r="WEW39" s="361"/>
      <c r="WEX39" s="361"/>
      <c r="WEY39" s="361"/>
      <c r="WEZ39" s="361"/>
      <c r="WFA39" s="361"/>
      <c r="WFB39" s="361"/>
      <c r="WFC39" s="361"/>
      <c r="WFD39" s="361"/>
      <c r="WFE39" s="361"/>
      <c r="WFF39" s="361"/>
      <c r="WFG39" s="361"/>
      <c r="WFH39" s="361"/>
      <c r="WFI39" s="361"/>
      <c r="WFJ39" s="361"/>
      <c r="WFK39" s="361"/>
      <c r="WFL39" s="361"/>
      <c r="WFM39" s="361"/>
      <c r="WFN39" s="361"/>
      <c r="WFO39" s="361"/>
      <c r="WFP39" s="361"/>
      <c r="WFQ39" s="361"/>
      <c r="WFR39" s="361"/>
      <c r="WFS39" s="361"/>
      <c r="WFT39" s="361"/>
      <c r="WFU39" s="361"/>
      <c r="WFV39" s="361"/>
      <c r="WFW39" s="361"/>
      <c r="WFX39" s="361"/>
      <c r="WFY39" s="361"/>
      <c r="WFZ39" s="361"/>
      <c r="WGA39" s="361"/>
      <c r="WGB39" s="361"/>
      <c r="WGC39" s="361"/>
      <c r="WGD39" s="361"/>
      <c r="WGE39" s="361"/>
      <c r="WGF39" s="361"/>
      <c r="WGG39" s="361"/>
      <c r="WGH39" s="361"/>
      <c r="WGI39" s="361"/>
      <c r="WGJ39" s="361"/>
      <c r="WGK39" s="361"/>
      <c r="WGL39" s="361"/>
      <c r="WGM39" s="361"/>
      <c r="WGN39" s="361"/>
      <c r="WGO39" s="361"/>
      <c r="WGP39" s="361"/>
      <c r="WGQ39" s="361"/>
      <c r="WGR39" s="361"/>
      <c r="WGS39" s="361"/>
      <c r="WGT39" s="361"/>
      <c r="WGU39" s="361"/>
      <c r="WGV39" s="361"/>
      <c r="WGW39" s="361"/>
      <c r="WGX39" s="361"/>
      <c r="WGY39" s="361"/>
      <c r="WGZ39" s="361"/>
      <c r="WHA39" s="361"/>
      <c r="WHB39" s="361"/>
      <c r="WHC39" s="361"/>
      <c r="WHD39" s="361"/>
      <c r="WHE39" s="361"/>
      <c r="WHF39" s="361"/>
      <c r="WHG39" s="361"/>
      <c r="WHH39" s="361"/>
      <c r="WHI39" s="361"/>
      <c r="WHJ39" s="361"/>
      <c r="WHK39" s="361"/>
      <c r="WHL39" s="361"/>
      <c r="WHM39" s="361"/>
      <c r="WHN39" s="361"/>
      <c r="WHO39" s="361"/>
      <c r="WHP39" s="361"/>
      <c r="WHQ39" s="361"/>
      <c r="WHR39" s="361"/>
      <c r="WHS39" s="361"/>
      <c r="WHT39" s="361"/>
      <c r="WHU39" s="361"/>
      <c r="WHV39" s="361"/>
      <c r="WHW39" s="361"/>
      <c r="WHX39" s="361"/>
      <c r="WHY39" s="361"/>
      <c r="WHZ39" s="361"/>
      <c r="WIA39" s="361"/>
      <c r="WIB39" s="361"/>
      <c r="WIC39" s="361"/>
      <c r="WID39" s="361"/>
      <c r="WIE39" s="361"/>
      <c r="WIF39" s="361"/>
      <c r="WIG39" s="361"/>
      <c r="WIH39" s="361"/>
      <c r="WII39" s="361"/>
      <c r="WIJ39" s="361"/>
      <c r="WIK39" s="361"/>
      <c r="WIL39" s="361"/>
      <c r="WIM39" s="361"/>
      <c r="WIN39" s="361"/>
      <c r="WIO39" s="361"/>
      <c r="WIP39" s="361"/>
      <c r="WIQ39" s="361"/>
      <c r="WIR39" s="361"/>
      <c r="WIS39" s="361"/>
      <c r="WIT39" s="361"/>
      <c r="WIU39" s="361"/>
      <c r="WIV39" s="361"/>
      <c r="WIW39" s="361"/>
      <c r="WIX39" s="361"/>
      <c r="WIY39" s="361"/>
      <c r="WIZ39" s="361"/>
      <c r="WJA39" s="361"/>
      <c r="WJB39" s="361"/>
      <c r="WJC39" s="361"/>
      <c r="WJD39" s="361"/>
      <c r="WJE39" s="361"/>
      <c r="WJF39" s="361"/>
      <c r="WJG39" s="361"/>
      <c r="WJH39" s="361"/>
      <c r="WJI39" s="361"/>
      <c r="WJJ39" s="361"/>
      <c r="WJK39" s="361"/>
      <c r="WJL39" s="361"/>
      <c r="WJM39" s="361"/>
      <c r="WJN39" s="361"/>
      <c r="WJO39" s="361"/>
      <c r="WJP39" s="361"/>
      <c r="WJQ39" s="361"/>
      <c r="WJR39" s="361"/>
      <c r="WJS39" s="361"/>
      <c r="WJT39" s="361"/>
      <c r="WJU39" s="361"/>
      <c r="WJV39" s="361"/>
      <c r="WJW39" s="361"/>
      <c r="WJX39" s="361"/>
      <c r="WJY39" s="361"/>
      <c r="WJZ39" s="361"/>
      <c r="WKA39" s="361"/>
      <c r="WKB39" s="361"/>
      <c r="WKC39" s="361"/>
      <c r="WKD39" s="361"/>
      <c r="WKE39" s="361"/>
      <c r="WKF39" s="361"/>
      <c r="WKG39" s="361"/>
      <c r="WKH39" s="361"/>
      <c r="WKI39" s="361"/>
      <c r="WKJ39" s="361"/>
      <c r="WKK39" s="361"/>
      <c r="WKL39" s="361"/>
      <c r="WKM39" s="361"/>
      <c r="WKN39" s="361"/>
      <c r="WKO39" s="361"/>
      <c r="WKP39" s="361"/>
      <c r="WKQ39" s="361"/>
      <c r="WKR39" s="361"/>
      <c r="WKS39" s="361"/>
      <c r="WKT39" s="361"/>
      <c r="WKU39" s="361"/>
      <c r="WKV39" s="361"/>
      <c r="WKW39" s="361"/>
      <c r="WKX39" s="361"/>
      <c r="WKY39" s="361"/>
      <c r="WKZ39" s="361"/>
      <c r="WLA39" s="361"/>
      <c r="WLB39" s="361"/>
      <c r="WLC39" s="361"/>
      <c r="WLD39" s="361"/>
      <c r="WLE39" s="361"/>
      <c r="WLF39" s="361"/>
      <c r="WLG39" s="361"/>
      <c r="WLH39" s="361"/>
      <c r="WLI39" s="361"/>
      <c r="WLJ39" s="361"/>
      <c r="WLK39" s="361"/>
      <c r="WLL39" s="361"/>
      <c r="WLM39" s="361"/>
      <c r="WLN39" s="361"/>
      <c r="WLO39" s="361"/>
      <c r="WLP39" s="361"/>
      <c r="WLQ39" s="361"/>
      <c r="WLR39" s="361"/>
      <c r="WLS39" s="361"/>
      <c r="WLT39" s="361"/>
      <c r="WLU39" s="361"/>
      <c r="WLV39" s="361"/>
      <c r="WLW39" s="361"/>
      <c r="WLX39" s="361"/>
      <c r="WLY39" s="361"/>
      <c r="WLZ39" s="361"/>
      <c r="WMA39" s="361"/>
      <c r="WMB39" s="361"/>
      <c r="WMC39" s="361"/>
      <c r="WMD39" s="361"/>
      <c r="WME39" s="361"/>
      <c r="WMF39" s="361"/>
      <c r="WMG39" s="361"/>
      <c r="WMH39" s="361"/>
      <c r="WMI39" s="361"/>
      <c r="WMJ39" s="361"/>
      <c r="WMK39" s="361"/>
      <c r="WML39" s="361"/>
      <c r="WMM39" s="361"/>
      <c r="WMN39" s="361"/>
      <c r="WMO39" s="361"/>
      <c r="WMP39" s="361"/>
      <c r="WMQ39" s="361"/>
      <c r="WMR39" s="361"/>
      <c r="WMS39" s="361"/>
      <c r="WMT39" s="361"/>
      <c r="WMU39" s="361"/>
      <c r="WMV39" s="361"/>
      <c r="WMW39" s="361"/>
      <c r="WMX39" s="361"/>
      <c r="WMY39" s="361"/>
      <c r="WMZ39" s="361"/>
      <c r="WNA39" s="361"/>
      <c r="WNB39" s="361"/>
      <c r="WNC39" s="361"/>
      <c r="WND39" s="361"/>
      <c r="WNE39" s="361"/>
      <c r="WNF39" s="361"/>
      <c r="WNG39" s="361"/>
      <c r="WNH39" s="361"/>
      <c r="WNI39" s="361"/>
      <c r="WNJ39" s="361"/>
      <c r="WNK39" s="361"/>
      <c r="WNL39" s="361"/>
      <c r="WNM39" s="361"/>
      <c r="WNN39" s="361"/>
      <c r="WNO39" s="361"/>
      <c r="WNP39" s="361"/>
      <c r="WNQ39" s="361"/>
      <c r="WNR39" s="361"/>
      <c r="WNS39" s="361"/>
      <c r="WNT39" s="361"/>
      <c r="WNU39" s="361"/>
      <c r="WNV39" s="361"/>
      <c r="WNW39" s="361"/>
      <c r="WNX39" s="361"/>
      <c r="WNY39" s="361"/>
      <c r="WNZ39" s="361"/>
      <c r="WOA39" s="361"/>
      <c r="WOB39" s="361"/>
      <c r="WOC39" s="361"/>
      <c r="WOD39" s="361"/>
      <c r="WOE39" s="361"/>
      <c r="WOF39" s="361"/>
      <c r="WOG39" s="361"/>
      <c r="WOH39" s="361"/>
      <c r="WOI39" s="361"/>
      <c r="WOJ39" s="361"/>
      <c r="WOK39" s="361"/>
      <c r="WOL39" s="361"/>
      <c r="WOM39" s="361"/>
      <c r="WON39" s="361"/>
      <c r="WOO39" s="361"/>
      <c r="WOP39" s="361"/>
      <c r="WOQ39" s="361"/>
      <c r="WOR39" s="361"/>
      <c r="WOS39" s="361"/>
      <c r="WOT39" s="361"/>
      <c r="WOU39" s="361"/>
      <c r="WOV39" s="361"/>
      <c r="WOW39" s="361"/>
      <c r="WOX39" s="361"/>
      <c r="WOY39" s="361"/>
      <c r="WOZ39" s="361"/>
      <c r="WPA39" s="361"/>
      <c r="WPB39" s="361"/>
      <c r="WPC39" s="361"/>
      <c r="WPD39" s="361"/>
      <c r="WPE39" s="361"/>
      <c r="WPF39" s="361"/>
      <c r="WPG39" s="361"/>
      <c r="WPH39" s="361"/>
      <c r="WPI39" s="361"/>
      <c r="WPJ39" s="361"/>
      <c r="WPK39" s="361"/>
      <c r="WPL39" s="361"/>
      <c r="WPM39" s="361"/>
      <c r="WPN39" s="361"/>
      <c r="WPO39" s="361"/>
      <c r="WPP39" s="361"/>
      <c r="WPQ39" s="361"/>
      <c r="WPR39" s="361"/>
      <c r="WPS39" s="361"/>
      <c r="WPT39" s="361"/>
      <c r="WPU39" s="361"/>
      <c r="WPV39" s="361"/>
      <c r="WPW39" s="361"/>
      <c r="WPX39" s="361"/>
      <c r="WPY39" s="361"/>
      <c r="WPZ39" s="361"/>
      <c r="WQA39" s="361"/>
      <c r="WQB39" s="361"/>
      <c r="WQC39" s="361"/>
      <c r="WQD39" s="361"/>
      <c r="WQE39" s="361"/>
      <c r="WQF39" s="361"/>
      <c r="WQG39" s="361"/>
      <c r="WQH39" s="361"/>
      <c r="WQI39" s="361"/>
      <c r="WQJ39" s="361"/>
      <c r="WQK39" s="361"/>
      <c r="WQL39" s="361"/>
      <c r="WQM39" s="361"/>
      <c r="WQN39" s="361"/>
      <c r="WQO39" s="361"/>
      <c r="WQP39" s="361"/>
      <c r="WQQ39" s="361"/>
      <c r="WQR39" s="361"/>
      <c r="WQS39" s="361"/>
      <c r="WQT39" s="361"/>
      <c r="WQU39" s="361"/>
      <c r="WQV39" s="361"/>
      <c r="WQW39" s="361"/>
      <c r="WQX39" s="361"/>
      <c r="WQY39" s="361"/>
      <c r="WQZ39" s="361"/>
      <c r="WRA39" s="361"/>
      <c r="WRB39" s="361"/>
      <c r="WRC39" s="361"/>
      <c r="WRD39" s="361"/>
      <c r="WRE39" s="361"/>
      <c r="WRF39" s="361"/>
      <c r="WRG39" s="361"/>
      <c r="WRH39" s="361"/>
      <c r="WRI39" s="361"/>
      <c r="WRJ39" s="361"/>
      <c r="WRK39" s="361"/>
      <c r="WRL39" s="361"/>
      <c r="WRM39" s="361"/>
      <c r="WRN39" s="361"/>
      <c r="WRO39" s="361"/>
      <c r="WRP39" s="361"/>
      <c r="WRQ39" s="361"/>
      <c r="WRR39" s="361"/>
      <c r="WRS39" s="361"/>
      <c r="WRT39" s="361"/>
      <c r="WRU39" s="361"/>
      <c r="WRV39" s="361"/>
      <c r="WRW39" s="361"/>
      <c r="WRX39" s="361"/>
      <c r="WRY39" s="361"/>
      <c r="WRZ39" s="361"/>
      <c r="WSA39" s="361"/>
      <c r="WSB39" s="361"/>
      <c r="WSC39" s="361"/>
      <c r="WSD39" s="361"/>
      <c r="WSE39" s="361"/>
      <c r="WSF39" s="361"/>
      <c r="WSG39" s="361"/>
      <c r="WSH39" s="361"/>
      <c r="WSI39" s="361"/>
      <c r="WSJ39" s="361"/>
      <c r="WSK39" s="361"/>
      <c r="WSL39" s="361"/>
      <c r="WSM39" s="361"/>
      <c r="WSN39" s="361"/>
      <c r="WSO39" s="361"/>
      <c r="WSP39" s="361"/>
      <c r="WSQ39" s="361"/>
      <c r="WSR39" s="361"/>
      <c r="WSS39" s="361"/>
      <c r="WST39" s="361"/>
      <c r="WSU39" s="361"/>
      <c r="WSV39" s="361"/>
      <c r="WSW39" s="361"/>
      <c r="WSX39" s="361"/>
      <c r="WSY39" s="361"/>
      <c r="WSZ39" s="361"/>
      <c r="WTA39" s="361"/>
      <c r="WTB39" s="361"/>
      <c r="WTC39" s="361"/>
      <c r="WTD39" s="361"/>
      <c r="WTE39" s="361"/>
      <c r="WTF39" s="361"/>
      <c r="WTG39" s="361"/>
      <c r="WTH39" s="361"/>
      <c r="WTI39" s="361"/>
      <c r="WTJ39" s="361"/>
      <c r="WTK39" s="361"/>
      <c r="WTL39" s="361"/>
      <c r="WTM39" s="361"/>
      <c r="WTN39" s="361"/>
      <c r="WTO39" s="361"/>
      <c r="WTP39" s="361"/>
      <c r="WTQ39" s="361"/>
      <c r="WTR39" s="361"/>
      <c r="WTS39" s="361"/>
      <c r="WTT39" s="361"/>
      <c r="WTU39" s="361"/>
      <c r="WTV39" s="361"/>
      <c r="WTW39" s="361"/>
      <c r="WTX39" s="361"/>
      <c r="WTY39" s="361"/>
      <c r="WTZ39" s="361"/>
      <c r="WUA39" s="361"/>
      <c r="WUB39" s="361"/>
      <c r="WUC39" s="361"/>
      <c r="WUD39" s="361"/>
      <c r="WUE39" s="361"/>
      <c r="WUF39" s="361"/>
      <c r="WUG39" s="361"/>
      <c r="WUH39" s="361"/>
      <c r="WUI39" s="361"/>
      <c r="WUJ39" s="361"/>
      <c r="WUK39" s="361"/>
      <c r="WUL39" s="361"/>
      <c r="WUM39" s="361"/>
      <c r="WUN39" s="361"/>
      <c r="WUO39" s="361"/>
      <c r="WUP39" s="361"/>
      <c r="WUQ39" s="361"/>
      <c r="WUR39" s="361"/>
      <c r="WUS39" s="361"/>
      <c r="WUT39" s="361"/>
      <c r="WUU39" s="361"/>
      <c r="WUV39" s="361"/>
      <c r="WUW39" s="361"/>
      <c r="WUX39" s="361"/>
      <c r="WUY39" s="361"/>
      <c r="WUZ39" s="361"/>
      <c r="WVA39" s="361"/>
      <c r="WVB39" s="361"/>
      <c r="WVC39" s="361"/>
      <c r="WVD39" s="361"/>
      <c r="WVE39" s="361"/>
      <c r="WVF39" s="361"/>
      <c r="WVG39" s="361"/>
      <c r="WVH39" s="361"/>
      <c r="WVI39" s="361"/>
      <c r="WVJ39" s="361"/>
      <c r="WVK39" s="361"/>
      <c r="WVL39" s="361"/>
      <c r="WVM39" s="361"/>
      <c r="WVN39" s="361"/>
      <c r="WVO39" s="361"/>
      <c r="WVP39" s="361"/>
      <c r="WVQ39" s="361"/>
      <c r="WVR39" s="361"/>
      <c r="WVS39" s="361"/>
      <c r="WVT39" s="361"/>
      <c r="WVU39" s="361"/>
      <c r="WVV39" s="361"/>
      <c r="WVW39" s="361"/>
      <c r="WVX39" s="361"/>
      <c r="WVY39" s="361"/>
      <c r="WVZ39" s="361"/>
      <c r="WWA39" s="361"/>
      <c r="WWB39" s="361"/>
      <c r="WWC39" s="361"/>
      <c r="WWD39" s="361"/>
      <c r="WWE39" s="361"/>
      <c r="WWF39" s="361"/>
      <c r="WWG39" s="361"/>
      <c r="WWH39" s="361"/>
      <c r="WWI39" s="361"/>
      <c r="WWJ39" s="361"/>
      <c r="WWK39" s="361"/>
      <c r="WWL39" s="361"/>
      <c r="WWM39" s="361"/>
      <c r="WWN39" s="361"/>
      <c r="WWO39" s="361"/>
      <c r="WWP39" s="361"/>
      <c r="WWQ39" s="361"/>
      <c r="WWR39" s="361"/>
      <c r="WWS39" s="361"/>
      <c r="WWT39" s="361"/>
      <c r="WWU39" s="361"/>
      <c r="WWV39" s="361"/>
      <c r="WWW39" s="361"/>
      <c r="WWX39" s="361"/>
      <c r="WWY39" s="361"/>
      <c r="WWZ39" s="361"/>
      <c r="WXA39" s="361"/>
      <c r="WXB39" s="361"/>
      <c r="WXC39" s="361"/>
      <c r="WXD39" s="361"/>
      <c r="WXE39" s="361"/>
      <c r="WXF39" s="361"/>
      <c r="WXG39" s="361"/>
      <c r="WXH39" s="361"/>
      <c r="WXI39" s="361"/>
      <c r="WXJ39" s="361"/>
      <c r="WXK39" s="361"/>
      <c r="WXL39" s="361"/>
      <c r="WXM39" s="361"/>
      <c r="WXN39" s="361"/>
      <c r="WXO39" s="361"/>
      <c r="WXP39" s="361"/>
      <c r="WXQ39" s="361"/>
      <c r="WXR39" s="361"/>
      <c r="WXS39" s="361"/>
      <c r="WXT39" s="361"/>
      <c r="WXU39" s="361"/>
      <c r="WXV39" s="361"/>
      <c r="WXW39" s="361"/>
      <c r="WXX39" s="361"/>
      <c r="WXY39" s="361"/>
      <c r="WXZ39" s="361"/>
      <c r="WYA39" s="361"/>
      <c r="WYB39" s="361"/>
      <c r="WYC39" s="361"/>
      <c r="WYD39" s="361"/>
      <c r="WYE39" s="361"/>
      <c r="WYF39" s="361"/>
      <c r="WYG39" s="361"/>
      <c r="WYH39" s="361"/>
      <c r="WYI39" s="361"/>
      <c r="WYJ39" s="361"/>
      <c r="WYK39" s="361"/>
      <c r="WYL39" s="361"/>
      <c r="WYM39" s="361"/>
      <c r="WYN39" s="361"/>
      <c r="WYO39" s="361"/>
      <c r="WYP39" s="361"/>
      <c r="WYQ39" s="361"/>
      <c r="WYR39" s="361"/>
      <c r="WYS39" s="361"/>
      <c r="WYT39" s="361"/>
      <c r="WYU39" s="361"/>
      <c r="WYV39" s="361"/>
      <c r="WYW39" s="361"/>
      <c r="WYX39" s="361"/>
      <c r="WYY39" s="361"/>
      <c r="WYZ39" s="361"/>
      <c r="WZA39" s="361"/>
      <c r="WZB39" s="361"/>
      <c r="WZC39" s="361"/>
      <c r="WZD39" s="361"/>
      <c r="WZE39" s="361"/>
      <c r="WZF39" s="361"/>
      <c r="WZG39" s="361"/>
      <c r="WZH39" s="361"/>
      <c r="WZI39" s="361"/>
      <c r="WZJ39" s="361"/>
      <c r="WZK39" s="361"/>
      <c r="WZL39" s="361"/>
      <c r="WZM39" s="361"/>
      <c r="WZN39" s="361"/>
      <c r="WZO39" s="361"/>
      <c r="WZP39" s="361"/>
      <c r="WZQ39" s="361"/>
      <c r="WZR39" s="361"/>
      <c r="WZS39" s="361"/>
      <c r="WZT39" s="361"/>
      <c r="WZU39" s="361"/>
      <c r="WZV39" s="361"/>
      <c r="WZW39" s="361"/>
      <c r="WZX39" s="361"/>
      <c r="WZY39" s="361"/>
      <c r="WZZ39" s="361"/>
      <c r="XAA39" s="361"/>
      <c r="XAB39" s="361"/>
      <c r="XAC39" s="361"/>
      <c r="XAD39" s="361"/>
      <c r="XAE39" s="361"/>
      <c r="XAF39" s="361"/>
      <c r="XAG39" s="361"/>
      <c r="XAH39" s="361"/>
      <c r="XAI39" s="361"/>
      <c r="XAJ39" s="361"/>
      <c r="XAK39" s="361"/>
      <c r="XAL39" s="361"/>
      <c r="XAM39" s="361"/>
      <c r="XAN39" s="361"/>
      <c r="XAO39" s="361"/>
      <c r="XAP39" s="361"/>
      <c r="XAQ39" s="361"/>
      <c r="XAR39" s="361"/>
      <c r="XAS39" s="361"/>
      <c r="XAT39" s="361"/>
      <c r="XAU39" s="361"/>
      <c r="XAV39" s="361"/>
      <c r="XAW39" s="361"/>
      <c r="XAX39" s="361"/>
      <c r="XAY39" s="361"/>
      <c r="XAZ39" s="361"/>
      <c r="XBA39" s="361"/>
      <c r="XBB39" s="361"/>
      <c r="XBC39" s="361"/>
      <c r="XBD39" s="361"/>
      <c r="XBE39" s="361"/>
      <c r="XBF39" s="361"/>
      <c r="XBG39" s="361"/>
      <c r="XBH39" s="361"/>
      <c r="XBI39" s="361"/>
      <c r="XBJ39" s="361"/>
      <c r="XBK39" s="361"/>
      <c r="XBL39" s="361"/>
      <c r="XBM39" s="361"/>
      <c r="XBN39" s="361"/>
      <c r="XBO39" s="361"/>
      <c r="XBP39" s="361"/>
      <c r="XBQ39" s="361"/>
      <c r="XBR39" s="361"/>
      <c r="XBS39" s="361"/>
      <c r="XBT39" s="361"/>
      <c r="XBU39" s="361"/>
      <c r="XBV39" s="361"/>
      <c r="XBW39" s="361"/>
      <c r="XBX39" s="361"/>
      <c r="XBY39" s="361"/>
      <c r="XBZ39" s="361"/>
      <c r="XCA39" s="361"/>
      <c r="XCB39" s="361"/>
      <c r="XCC39" s="361"/>
      <c r="XCD39" s="361"/>
      <c r="XCE39" s="361"/>
      <c r="XCF39" s="361"/>
      <c r="XCG39" s="361"/>
      <c r="XCH39" s="361"/>
      <c r="XCI39" s="361"/>
      <c r="XCJ39" s="361"/>
      <c r="XCK39" s="361"/>
      <c r="XCL39" s="361"/>
      <c r="XCM39" s="361"/>
      <c r="XCN39" s="361"/>
      <c r="XCO39" s="361"/>
      <c r="XCP39" s="361"/>
      <c r="XCQ39" s="361"/>
      <c r="XCR39" s="361"/>
      <c r="XCS39" s="361"/>
      <c r="XCT39" s="361"/>
      <c r="XCU39" s="361"/>
      <c r="XCV39" s="361"/>
      <c r="XCW39" s="361"/>
      <c r="XCX39" s="361"/>
      <c r="XCY39" s="361"/>
      <c r="XCZ39" s="361"/>
      <c r="XDA39" s="361"/>
      <c r="XDB39" s="361"/>
      <c r="XDC39" s="361"/>
      <c r="XDD39" s="361"/>
      <c r="XDE39" s="361"/>
      <c r="XDF39" s="361"/>
      <c r="XDG39" s="361"/>
      <c r="XDH39" s="361"/>
      <c r="XDI39" s="361"/>
      <c r="XDJ39" s="361"/>
      <c r="XDK39" s="361"/>
      <c r="XDL39" s="361"/>
      <c r="XDM39" s="361"/>
      <c r="XDN39" s="361"/>
      <c r="XDO39" s="361"/>
      <c r="XDP39" s="361"/>
      <c r="XDQ39" s="361"/>
      <c r="XDR39" s="361"/>
      <c r="XDS39" s="361"/>
      <c r="XDT39" s="361"/>
      <c r="XDU39" s="361"/>
      <c r="XDV39" s="361"/>
      <c r="XDW39" s="361"/>
      <c r="XDX39" s="361"/>
      <c r="XDY39" s="361"/>
      <c r="XDZ39" s="361"/>
      <c r="XEA39" s="361"/>
      <c r="XEB39" s="361"/>
      <c r="XEC39" s="361"/>
      <c r="XED39" s="361"/>
      <c r="XEE39" s="361"/>
      <c r="XEF39" s="361"/>
      <c r="XEG39" s="361"/>
      <c r="XEH39" s="361"/>
      <c r="XEI39" s="361"/>
      <c r="XEJ39" s="361"/>
      <c r="XEK39" s="361"/>
      <c r="XEL39" s="361"/>
      <c r="XEM39" s="361"/>
      <c r="XEN39" s="361"/>
      <c r="XEO39" s="361"/>
      <c r="XEP39" s="361"/>
      <c r="XEQ39" s="361"/>
      <c r="XER39" s="361"/>
      <c r="XES39" s="361"/>
      <c r="XET39" s="361"/>
      <c r="XEU39" s="361"/>
      <c r="XEV39" s="361"/>
      <c r="XEW39" s="361"/>
      <c r="XEX39" s="361"/>
      <c r="XEY39" s="361"/>
      <c r="XEZ39" s="361"/>
      <c r="XFA39" s="361"/>
      <c r="XFB39" s="361"/>
      <c r="XFC39" s="361"/>
      <c r="XFD39" s="361"/>
    </row>
    <row r="40" spans="1:16384" s="1" customFormat="1" ht="15.9" customHeight="1" x14ac:dyDescent="0.25">
      <c r="A40" s="361" t="s">
        <v>224</v>
      </c>
      <c r="B40" s="361"/>
      <c r="C40" s="361"/>
      <c r="D40" s="361"/>
      <c r="E40" s="361"/>
      <c r="F40" s="361"/>
      <c r="G40" s="361"/>
      <c r="H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1"/>
      <c r="AG40" s="361"/>
      <c r="AH40" s="361"/>
      <c r="AI40" s="361"/>
      <c r="AJ40" s="361"/>
      <c r="AK40" s="361"/>
      <c r="AL40" s="361"/>
      <c r="AM40" s="361"/>
      <c r="AN40" s="361"/>
      <c r="AO40" s="361"/>
      <c r="AP40" s="361"/>
      <c r="AQ40" s="361"/>
      <c r="AR40" s="361"/>
      <c r="AS40" s="361"/>
      <c r="AT40" s="361"/>
      <c r="AU40" s="361"/>
      <c r="AV40" s="361"/>
      <c r="AW40" s="361"/>
      <c r="AX40" s="361"/>
      <c r="AY40" s="361"/>
      <c r="AZ40" s="361"/>
      <c r="BA40" s="361"/>
      <c r="BB40" s="361"/>
      <c r="BC40" s="361"/>
      <c r="BD40" s="361"/>
      <c r="BE40" s="361"/>
      <c r="BF40" s="361"/>
      <c r="BG40" s="361"/>
      <c r="BH40" s="361"/>
      <c r="BI40" s="361"/>
      <c r="BJ40" s="361"/>
      <c r="BK40" s="361"/>
      <c r="BL40" s="361"/>
      <c r="BM40" s="361"/>
      <c r="BN40" s="361"/>
      <c r="BO40" s="361"/>
      <c r="BP40" s="361"/>
      <c r="BQ40" s="361"/>
      <c r="BR40" s="361"/>
      <c r="BS40" s="361"/>
      <c r="BT40" s="361"/>
      <c r="BU40" s="361"/>
      <c r="BV40" s="361"/>
      <c r="BW40" s="361"/>
      <c r="BX40" s="361"/>
      <c r="BY40" s="361"/>
      <c r="BZ40" s="361"/>
      <c r="CA40" s="361"/>
      <c r="CB40" s="361"/>
      <c r="CC40" s="361"/>
      <c r="CD40" s="361"/>
      <c r="CE40" s="361"/>
      <c r="CF40" s="361"/>
      <c r="CG40" s="361"/>
      <c r="CH40" s="361"/>
      <c r="CI40" s="361"/>
      <c r="CJ40" s="361"/>
      <c r="CK40" s="361"/>
      <c r="CL40" s="361"/>
      <c r="CM40" s="361"/>
      <c r="CN40" s="361"/>
      <c r="CO40" s="361"/>
      <c r="CP40" s="361"/>
      <c r="CQ40" s="361"/>
      <c r="CR40" s="361"/>
      <c r="CS40" s="361"/>
      <c r="CT40" s="361"/>
      <c r="CU40" s="361"/>
      <c r="CV40" s="361"/>
      <c r="CW40" s="361"/>
      <c r="CX40" s="361"/>
      <c r="CY40" s="361"/>
      <c r="CZ40" s="361"/>
      <c r="DA40" s="361"/>
      <c r="DB40" s="361"/>
      <c r="DC40" s="361"/>
      <c r="DD40" s="361"/>
      <c r="DE40" s="361"/>
      <c r="DF40" s="361"/>
      <c r="DG40" s="361"/>
      <c r="DH40" s="361"/>
      <c r="DI40" s="361"/>
      <c r="DJ40" s="361"/>
      <c r="DK40" s="361"/>
      <c r="DL40" s="361"/>
      <c r="DM40" s="361"/>
      <c r="DN40" s="361"/>
      <c r="DO40" s="361"/>
      <c r="DP40" s="361"/>
      <c r="DQ40" s="361"/>
      <c r="DR40" s="361"/>
      <c r="DS40" s="361"/>
      <c r="DT40" s="361"/>
      <c r="DU40" s="361"/>
      <c r="DV40" s="361"/>
      <c r="DW40" s="361"/>
      <c r="DX40" s="361"/>
      <c r="DY40" s="361"/>
      <c r="DZ40" s="361"/>
      <c r="EA40" s="361"/>
      <c r="EB40" s="361"/>
      <c r="EC40" s="361"/>
      <c r="ED40" s="361"/>
      <c r="EE40" s="361"/>
      <c r="EF40" s="361"/>
      <c r="EG40" s="361"/>
      <c r="EH40" s="361"/>
      <c r="EI40" s="361"/>
      <c r="EJ40" s="361"/>
      <c r="EK40" s="361"/>
      <c r="EL40" s="361"/>
      <c r="EM40" s="361"/>
      <c r="EN40" s="361"/>
      <c r="EO40" s="361"/>
      <c r="EP40" s="361"/>
      <c r="EQ40" s="361"/>
      <c r="ER40" s="361"/>
      <c r="ES40" s="361"/>
      <c r="ET40" s="361"/>
      <c r="EU40" s="361"/>
      <c r="EV40" s="361"/>
      <c r="EW40" s="361"/>
      <c r="EX40" s="361"/>
      <c r="EY40" s="361"/>
      <c r="EZ40" s="361"/>
      <c r="FA40" s="361"/>
      <c r="FB40" s="361"/>
      <c r="FC40" s="361"/>
      <c r="FD40" s="361"/>
      <c r="FE40" s="361"/>
      <c r="FF40" s="361"/>
      <c r="FG40" s="361"/>
      <c r="FH40" s="361"/>
      <c r="FI40" s="361"/>
      <c r="FJ40" s="361"/>
      <c r="FK40" s="361"/>
      <c r="FL40" s="361"/>
      <c r="FM40" s="361"/>
      <c r="FN40" s="361"/>
      <c r="FO40" s="361"/>
      <c r="FP40" s="361"/>
      <c r="FQ40" s="361"/>
      <c r="FR40" s="361"/>
      <c r="FS40" s="361"/>
      <c r="FT40" s="361"/>
      <c r="FU40" s="361"/>
      <c r="FV40" s="361"/>
      <c r="FW40" s="361"/>
      <c r="FX40" s="361"/>
      <c r="FY40" s="361"/>
      <c r="FZ40" s="361"/>
      <c r="GA40" s="361"/>
      <c r="GB40" s="361"/>
      <c r="GC40" s="361"/>
      <c r="GD40" s="361"/>
      <c r="GE40" s="361"/>
      <c r="GF40" s="361"/>
      <c r="GG40" s="361"/>
      <c r="GH40" s="361"/>
      <c r="GI40" s="361"/>
      <c r="GJ40" s="361"/>
      <c r="GK40" s="361"/>
      <c r="GL40" s="361"/>
      <c r="GM40" s="361"/>
      <c r="GN40" s="361"/>
      <c r="GO40" s="361"/>
      <c r="GP40" s="361"/>
      <c r="GQ40" s="361"/>
      <c r="GR40" s="361"/>
      <c r="GS40" s="361"/>
      <c r="GT40" s="361"/>
      <c r="GU40" s="361"/>
      <c r="GV40" s="361"/>
      <c r="GW40" s="361"/>
      <c r="GX40" s="361"/>
      <c r="GY40" s="361"/>
      <c r="GZ40" s="361"/>
      <c r="HA40" s="361"/>
      <c r="HB40" s="361"/>
      <c r="HC40" s="361"/>
      <c r="HD40" s="361"/>
      <c r="HE40" s="361"/>
      <c r="HF40" s="361"/>
      <c r="HG40" s="361"/>
      <c r="HH40" s="361"/>
      <c r="HI40" s="361"/>
      <c r="HJ40" s="361"/>
      <c r="HK40" s="361"/>
      <c r="HL40" s="361"/>
      <c r="HM40" s="361"/>
      <c r="HN40" s="361"/>
      <c r="HO40" s="361"/>
      <c r="HP40" s="361"/>
      <c r="HQ40" s="361"/>
      <c r="HR40" s="361"/>
      <c r="HS40" s="361"/>
      <c r="HT40" s="361"/>
      <c r="HU40" s="361"/>
      <c r="HV40" s="361"/>
      <c r="HW40" s="361"/>
      <c r="HX40" s="361"/>
      <c r="HY40" s="361"/>
      <c r="HZ40" s="361"/>
      <c r="IA40" s="361"/>
      <c r="IB40" s="361"/>
      <c r="IC40" s="361"/>
      <c r="ID40" s="361"/>
      <c r="IE40" s="361"/>
      <c r="IF40" s="361"/>
      <c r="IG40" s="361"/>
      <c r="IH40" s="361"/>
      <c r="II40" s="361"/>
      <c r="IJ40" s="361"/>
      <c r="IK40" s="361"/>
      <c r="IL40" s="361"/>
      <c r="IM40" s="361"/>
      <c r="IN40" s="361"/>
      <c r="IO40" s="361"/>
      <c r="IP40" s="361"/>
      <c r="IQ40" s="361"/>
      <c r="IR40" s="361"/>
      <c r="IS40" s="361"/>
      <c r="IT40" s="361"/>
      <c r="IU40" s="361"/>
      <c r="IV40" s="361"/>
      <c r="IW40" s="361"/>
      <c r="IX40" s="361"/>
      <c r="IY40" s="361"/>
      <c r="IZ40" s="361"/>
      <c r="JA40" s="361"/>
      <c r="JB40" s="361"/>
      <c r="JC40" s="361"/>
      <c r="JD40" s="361"/>
      <c r="JE40" s="361"/>
      <c r="JF40" s="361"/>
      <c r="JG40" s="361"/>
      <c r="JH40" s="361"/>
      <c r="JI40" s="361"/>
      <c r="JJ40" s="361"/>
      <c r="JK40" s="361"/>
      <c r="JL40" s="361"/>
      <c r="JM40" s="361"/>
      <c r="JN40" s="361"/>
      <c r="JO40" s="361"/>
      <c r="JP40" s="361"/>
      <c r="JQ40" s="361"/>
      <c r="JR40" s="361"/>
      <c r="JS40" s="361"/>
      <c r="JT40" s="361"/>
      <c r="JU40" s="361"/>
      <c r="JV40" s="361"/>
      <c r="JW40" s="361"/>
      <c r="JX40" s="361"/>
      <c r="JY40" s="361"/>
      <c r="JZ40" s="361"/>
      <c r="KA40" s="361"/>
      <c r="KB40" s="361"/>
      <c r="KC40" s="361"/>
      <c r="KD40" s="361"/>
      <c r="KE40" s="361"/>
      <c r="KF40" s="361"/>
      <c r="KG40" s="361"/>
      <c r="KH40" s="361"/>
      <c r="KI40" s="361"/>
      <c r="KJ40" s="361"/>
      <c r="KK40" s="361"/>
      <c r="KL40" s="361"/>
      <c r="KM40" s="361"/>
      <c r="KN40" s="361"/>
      <c r="KO40" s="361"/>
      <c r="KP40" s="361"/>
      <c r="KQ40" s="361"/>
      <c r="KR40" s="361"/>
      <c r="KS40" s="361"/>
      <c r="KT40" s="361"/>
      <c r="KU40" s="361"/>
      <c r="KV40" s="361"/>
      <c r="KW40" s="361"/>
      <c r="KX40" s="361"/>
      <c r="KY40" s="361"/>
      <c r="KZ40" s="361"/>
      <c r="LA40" s="361"/>
      <c r="LB40" s="361"/>
      <c r="LC40" s="361"/>
      <c r="LD40" s="361"/>
      <c r="LE40" s="361"/>
      <c r="LF40" s="361"/>
      <c r="LG40" s="361"/>
      <c r="LH40" s="361"/>
      <c r="LI40" s="361"/>
      <c r="LJ40" s="361"/>
      <c r="LK40" s="361"/>
      <c r="LL40" s="361"/>
      <c r="LM40" s="361"/>
      <c r="LN40" s="361"/>
      <c r="LO40" s="361"/>
      <c r="LP40" s="361"/>
      <c r="LQ40" s="361"/>
      <c r="LR40" s="361"/>
      <c r="LS40" s="361"/>
      <c r="LT40" s="361"/>
      <c r="LU40" s="361"/>
      <c r="LV40" s="361"/>
      <c r="LW40" s="361"/>
      <c r="LX40" s="361"/>
      <c r="LY40" s="361"/>
      <c r="LZ40" s="361"/>
      <c r="MA40" s="361"/>
      <c r="MB40" s="361"/>
      <c r="MC40" s="361"/>
      <c r="MD40" s="361"/>
      <c r="ME40" s="361"/>
      <c r="MF40" s="361"/>
      <c r="MG40" s="361"/>
      <c r="MH40" s="361"/>
      <c r="MI40" s="361"/>
      <c r="MJ40" s="361"/>
      <c r="MK40" s="361"/>
      <c r="ML40" s="361"/>
      <c r="MM40" s="361"/>
      <c r="MN40" s="361"/>
      <c r="MO40" s="361"/>
      <c r="MP40" s="361"/>
      <c r="MQ40" s="361"/>
      <c r="MR40" s="361"/>
      <c r="MS40" s="361"/>
      <c r="MT40" s="361"/>
      <c r="MU40" s="361"/>
      <c r="MV40" s="361"/>
      <c r="MW40" s="361"/>
      <c r="MX40" s="361"/>
      <c r="MY40" s="361"/>
      <c r="MZ40" s="361"/>
      <c r="NA40" s="361"/>
      <c r="NB40" s="361"/>
      <c r="NC40" s="361"/>
      <c r="ND40" s="361"/>
      <c r="NE40" s="361"/>
      <c r="NF40" s="361"/>
      <c r="NG40" s="361"/>
      <c r="NH40" s="361"/>
      <c r="NI40" s="361"/>
      <c r="NJ40" s="361"/>
      <c r="NK40" s="361"/>
      <c r="NL40" s="361"/>
      <c r="NM40" s="361"/>
      <c r="NN40" s="361"/>
      <c r="NO40" s="361"/>
      <c r="NP40" s="361"/>
      <c r="NQ40" s="361"/>
      <c r="NR40" s="361"/>
      <c r="NS40" s="361"/>
      <c r="NT40" s="361"/>
      <c r="NU40" s="361"/>
      <c r="NV40" s="361"/>
      <c r="NW40" s="361"/>
      <c r="NX40" s="361"/>
      <c r="NY40" s="361"/>
      <c r="NZ40" s="361"/>
      <c r="OA40" s="361"/>
      <c r="OB40" s="361"/>
      <c r="OC40" s="361"/>
      <c r="OD40" s="361"/>
      <c r="OE40" s="361"/>
      <c r="OF40" s="361"/>
      <c r="OG40" s="361"/>
      <c r="OH40" s="361"/>
      <c r="OI40" s="361"/>
      <c r="OJ40" s="361"/>
      <c r="OK40" s="361"/>
      <c r="OL40" s="361"/>
      <c r="OM40" s="361"/>
      <c r="ON40" s="361"/>
      <c r="OO40" s="361"/>
      <c r="OP40" s="361"/>
      <c r="OQ40" s="361"/>
      <c r="OR40" s="361"/>
      <c r="OS40" s="361"/>
      <c r="OT40" s="361"/>
      <c r="OU40" s="361"/>
      <c r="OV40" s="361"/>
      <c r="OW40" s="361"/>
      <c r="OX40" s="361"/>
      <c r="OY40" s="361"/>
      <c r="OZ40" s="361"/>
      <c r="PA40" s="361"/>
      <c r="PB40" s="361"/>
      <c r="PC40" s="361"/>
      <c r="PD40" s="361"/>
      <c r="PE40" s="361"/>
      <c r="PF40" s="361"/>
      <c r="PG40" s="361"/>
      <c r="PH40" s="361"/>
      <c r="PI40" s="361"/>
      <c r="PJ40" s="361"/>
      <c r="PK40" s="361"/>
      <c r="PL40" s="361"/>
      <c r="PM40" s="361"/>
      <c r="PN40" s="361"/>
      <c r="PO40" s="361"/>
      <c r="PP40" s="361"/>
      <c r="PQ40" s="361"/>
      <c r="PR40" s="361"/>
      <c r="PS40" s="361"/>
      <c r="PT40" s="361"/>
      <c r="PU40" s="361"/>
      <c r="PV40" s="361"/>
      <c r="PW40" s="361"/>
      <c r="PX40" s="361"/>
      <c r="PY40" s="361"/>
      <c r="PZ40" s="361"/>
      <c r="QA40" s="361"/>
      <c r="QB40" s="361"/>
      <c r="QC40" s="361"/>
      <c r="QD40" s="361"/>
      <c r="QE40" s="361"/>
      <c r="QF40" s="361"/>
      <c r="QG40" s="361"/>
      <c r="QH40" s="361"/>
      <c r="QI40" s="361"/>
      <c r="QJ40" s="361"/>
      <c r="QK40" s="361"/>
      <c r="QL40" s="361"/>
      <c r="QM40" s="361"/>
      <c r="QN40" s="361"/>
      <c r="QO40" s="361"/>
      <c r="QP40" s="361"/>
      <c r="QQ40" s="361"/>
      <c r="QR40" s="361"/>
      <c r="QS40" s="361"/>
      <c r="QT40" s="361"/>
      <c r="QU40" s="361"/>
      <c r="QV40" s="361"/>
      <c r="QW40" s="361"/>
      <c r="QX40" s="361"/>
      <c r="QY40" s="361"/>
      <c r="QZ40" s="361"/>
      <c r="RA40" s="361"/>
      <c r="RB40" s="361"/>
      <c r="RC40" s="361"/>
      <c r="RD40" s="361"/>
      <c r="RE40" s="361"/>
      <c r="RF40" s="361"/>
      <c r="RG40" s="361"/>
      <c r="RH40" s="361"/>
      <c r="RI40" s="361"/>
      <c r="RJ40" s="361"/>
      <c r="RK40" s="361"/>
      <c r="RL40" s="361"/>
      <c r="RM40" s="361"/>
      <c r="RN40" s="361"/>
      <c r="RO40" s="361"/>
      <c r="RP40" s="361"/>
      <c r="RQ40" s="361"/>
      <c r="RR40" s="361"/>
      <c r="RS40" s="361"/>
      <c r="RT40" s="361"/>
      <c r="RU40" s="361"/>
      <c r="RV40" s="361"/>
      <c r="RW40" s="361"/>
      <c r="RX40" s="361"/>
      <c r="RY40" s="361"/>
      <c r="RZ40" s="361"/>
      <c r="SA40" s="361"/>
      <c r="SB40" s="361"/>
      <c r="SC40" s="361"/>
      <c r="SD40" s="361"/>
      <c r="SE40" s="361"/>
      <c r="SF40" s="361"/>
      <c r="SG40" s="361"/>
      <c r="SH40" s="361"/>
      <c r="SI40" s="361"/>
      <c r="SJ40" s="361"/>
      <c r="SK40" s="361"/>
      <c r="SL40" s="361"/>
      <c r="SM40" s="361"/>
      <c r="SN40" s="361"/>
      <c r="SO40" s="361"/>
      <c r="SP40" s="361"/>
      <c r="SQ40" s="361"/>
      <c r="SR40" s="361"/>
      <c r="SS40" s="361"/>
      <c r="ST40" s="361"/>
      <c r="SU40" s="361"/>
      <c r="SV40" s="361"/>
      <c r="SW40" s="361"/>
      <c r="SX40" s="361"/>
      <c r="SY40" s="361"/>
      <c r="SZ40" s="361"/>
      <c r="TA40" s="361"/>
      <c r="TB40" s="361"/>
      <c r="TC40" s="361"/>
      <c r="TD40" s="361"/>
      <c r="TE40" s="361"/>
      <c r="TF40" s="361"/>
      <c r="TG40" s="361"/>
      <c r="TH40" s="361"/>
      <c r="TI40" s="361"/>
      <c r="TJ40" s="361"/>
      <c r="TK40" s="361"/>
      <c r="TL40" s="361"/>
      <c r="TM40" s="361"/>
      <c r="TN40" s="361"/>
      <c r="TO40" s="361"/>
      <c r="TP40" s="361"/>
      <c r="TQ40" s="361"/>
      <c r="TR40" s="361"/>
      <c r="TS40" s="361"/>
      <c r="TT40" s="361"/>
      <c r="TU40" s="361"/>
      <c r="TV40" s="361"/>
      <c r="TW40" s="361"/>
      <c r="TX40" s="361"/>
      <c r="TY40" s="361"/>
      <c r="TZ40" s="361"/>
      <c r="UA40" s="361"/>
      <c r="UB40" s="361"/>
      <c r="UC40" s="361"/>
      <c r="UD40" s="361"/>
      <c r="UE40" s="361"/>
      <c r="UF40" s="361"/>
      <c r="UG40" s="361"/>
      <c r="UH40" s="361"/>
      <c r="UI40" s="361"/>
      <c r="UJ40" s="361"/>
      <c r="UK40" s="361"/>
      <c r="UL40" s="361"/>
      <c r="UM40" s="361"/>
      <c r="UN40" s="361"/>
      <c r="UO40" s="361"/>
      <c r="UP40" s="361"/>
      <c r="UQ40" s="361"/>
      <c r="UR40" s="361"/>
      <c r="US40" s="361"/>
      <c r="UT40" s="361"/>
      <c r="UU40" s="361"/>
      <c r="UV40" s="361"/>
      <c r="UW40" s="361"/>
      <c r="UX40" s="361"/>
      <c r="UY40" s="361"/>
      <c r="UZ40" s="361"/>
      <c r="VA40" s="361"/>
      <c r="VB40" s="361"/>
      <c r="VC40" s="361"/>
      <c r="VD40" s="361"/>
      <c r="VE40" s="361"/>
      <c r="VF40" s="361"/>
      <c r="VG40" s="361"/>
      <c r="VH40" s="361"/>
      <c r="VI40" s="361"/>
      <c r="VJ40" s="361"/>
      <c r="VK40" s="361"/>
      <c r="VL40" s="361"/>
      <c r="VM40" s="361"/>
      <c r="VN40" s="361"/>
      <c r="VO40" s="361"/>
      <c r="VP40" s="361"/>
      <c r="VQ40" s="361"/>
      <c r="VR40" s="361"/>
      <c r="VS40" s="361"/>
      <c r="VT40" s="361"/>
      <c r="VU40" s="361"/>
      <c r="VV40" s="361"/>
      <c r="VW40" s="361"/>
      <c r="VX40" s="361"/>
      <c r="VY40" s="361"/>
      <c r="VZ40" s="361"/>
      <c r="WA40" s="361"/>
      <c r="WB40" s="361"/>
      <c r="WC40" s="361"/>
      <c r="WD40" s="361"/>
      <c r="WE40" s="361"/>
      <c r="WF40" s="361"/>
      <c r="WG40" s="361"/>
      <c r="WH40" s="361"/>
      <c r="WI40" s="361"/>
      <c r="WJ40" s="361"/>
      <c r="WK40" s="361"/>
      <c r="WL40" s="361"/>
      <c r="WM40" s="361"/>
      <c r="WN40" s="361"/>
      <c r="WO40" s="361"/>
      <c r="WP40" s="361"/>
      <c r="WQ40" s="361"/>
      <c r="WR40" s="361"/>
      <c r="WS40" s="361"/>
      <c r="WT40" s="361"/>
      <c r="WU40" s="361"/>
      <c r="WV40" s="361"/>
      <c r="WW40" s="361"/>
      <c r="WX40" s="361"/>
      <c r="WY40" s="361"/>
      <c r="WZ40" s="361"/>
      <c r="XA40" s="361"/>
      <c r="XB40" s="361"/>
      <c r="XC40" s="361"/>
      <c r="XD40" s="361"/>
      <c r="XE40" s="361"/>
      <c r="XF40" s="361"/>
      <c r="XG40" s="361"/>
      <c r="XH40" s="361"/>
      <c r="XI40" s="361"/>
      <c r="XJ40" s="361"/>
      <c r="XK40" s="361"/>
      <c r="XL40" s="361"/>
      <c r="XM40" s="361"/>
      <c r="XN40" s="361"/>
      <c r="XO40" s="361"/>
      <c r="XP40" s="361"/>
      <c r="XQ40" s="361"/>
      <c r="XR40" s="361"/>
      <c r="XS40" s="361"/>
      <c r="XT40" s="361"/>
      <c r="XU40" s="361"/>
      <c r="XV40" s="361"/>
      <c r="XW40" s="361"/>
      <c r="XX40" s="361"/>
      <c r="XY40" s="361"/>
      <c r="XZ40" s="361"/>
      <c r="YA40" s="361"/>
      <c r="YB40" s="361"/>
      <c r="YC40" s="361"/>
      <c r="YD40" s="361"/>
      <c r="YE40" s="361"/>
      <c r="YF40" s="361"/>
      <c r="YG40" s="361"/>
      <c r="YH40" s="361"/>
      <c r="YI40" s="361"/>
      <c r="YJ40" s="361"/>
      <c r="YK40" s="361"/>
      <c r="YL40" s="361"/>
      <c r="YM40" s="361"/>
      <c r="YN40" s="361"/>
      <c r="YO40" s="361"/>
      <c r="YP40" s="361"/>
      <c r="YQ40" s="361"/>
      <c r="YR40" s="361"/>
      <c r="YS40" s="361"/>
      <c r="YT40" s="361"/>
      <c r="YU40" s="361"/>
      <c r="YV40" s="361"/>
      <c r="YW40" s="361"/>
      <c r="YX40" s="361"/>
      <c r="YY40" s="361"/>
      <c r="YZ40" s="361"/>
      <c r="ZA40" s="361"/>
      <c r="ZB40" s="361"/>
      <c r="ZC40" s="361"/>
      <c r="ZD40" s="361"/>
      <c r="ZE40" s="361"/>
      <c r="ZF40" s="361"/>
      <c r="ZG40" s="361"/>
      <c r="ZH40" s="361"/>
      <c r="ZI40" s="361"/>
      <c r="ZJ40" s="361"/>
      <c r="ZK40" s="361"/>
      <c r="ZL40" s="361"/>
      <c r="ZM40" s="361"/>
      <c r="ZN40" s="361"/>
      <c r="ZO40" s="361"/>
      <c r="ZP40" s="361"/>
      <c r="ZQ40" s="361"/>
      <c r="ZR40" s="361"/>
      <c r="ZS40" s="361"/>
      <c r="ZT40" s="361"/>
      <c r="ZU40" s="361"/>
      <c r="ZV40" s="361"/>
      <c r="ZW40" s="361"/>
      <c r="ZX40" s="361"/>
      <c r="ZY40" s="361"/>
      <c r="ZZ40" s="361"/>
      <c r="AAA40" s="361"/>
      <c r="AAB40" s="361"/>
      <c r="AAC40" s="361"/>
      <c r="AAD40" s="361"/>
      <c r="AAE40" s="361"/>
      <c r="AAF40" s="361"/>
      <c r="AAG40" s="361"/>
      <c r="AAH40" s="361"/>
      <c r="AAI40" s="361"/>
      <c r="AAJ40" s="361"/>
      <c r="AAK40" s="361"/>
      <c r="AAL40" s="361"/>
      <c r="AAM40" s="361"/>
      <c r="AAN40" s="361"/>
      <c r="AAO40" s="361"/>
      <c r="AAP40" s="361"/>
      <c r="AAQ40" s="361"/>
      <c r="AAR40" s="361"/>
      <c r="AAS40" s="361"/>
      <c r="AAT40" s="361"/>
      <c r="AAU40" s="361"/>
      <c r="AAV40" s="361"/>
      <c r="AAW40" s="361"/>
      <c r="AAX40" s="361"/>
      <c r="AAY40" s="361"/>
      <c r="AAZ40" s="361"/>
      <c r="ABA40" s="361"/>
      <c r="ABB40" s="361"/>
      <c r="ABC40" s="361"/>
      <c r="ABD40" s="361"/>
      <c r="ABE40" s="361"/>
      <c r="ABF40" s="361"/>
      <c r="ABG40" s="361"/>
      <c r="ABH40" s="361"/>
      <c r="ABI40" s="361"/>
      <c r="ABJ40" s="361"/>
      <c r="ABK40" s="361"/>
      <c r="ABL40" s="361"/>
      <c r="ABM40" s="361"/>
      <c r="ABN40" s="361"/>
      <c r="ABO40" s="361"/>
      <c r="ABP40" s="361"/>
      <c r="ABQ40" s="361"/>
      <c r="ABR40" s="361"/>
      <c r="ABS40" s="361"/>
      <c r="ABT40" s="361"/>
      <c r="ABU40" s="361"/>
      <c r="ABV40" s="361"/>
      <c r="ABW40" s="361"/>
      <c r="ABX40" s="361"/>
      <c r="ABY40" s="361"/>
      <c r="ABZ40" s="361"/>
      <c r="ACA40" s="361"/>
      <c r="ACB40" s="361"/>
      <c r="ACC40" s="361"/>
      <c r="ACD40" s="361"/>
      <c r="ACE40" s="361"/>
      <c r="ACF40" s="361"/>
      <c r="ACG40" s="361"/>
      <c r="ACH40" s="361"/>
      <c r="ACI40" s="361"/>
      <c r="ACJ40" s="361"/>
      <c r="ACK40" s="361"/>
      <c r="ACL40" s="361"/>
      <c r="ACM40" s="361"/>
      <c r="ACN40" s="361"/>
      <c r="ACO40" s="361"/>
      <c r="ACP40" s="361"/>
      <c r="ACQ40" s="361"/>
      <c r="ACR40" s="361"/>
      <c r="ACS40" s="361"/>
      <c r="ACT40" s="361"/>
      <c r="ACU40" s="361"/>
      <c r="ACV40" s="361"/>
      <c r="ACW40" s="361"/>
      <c r="ACX40" s="361"/>
      <c r="ACY40" s="361"/>
      <c r="ACZ40" s="361"/>
      <c r="ADA40" s="361"/>
      <c r="ADB40" s="361"/>
      <c r="ADC40" s="361"/>
      <c r="ADD40" s="361"/>
      <c r="ADE40" s="361"/>
      <c r="ADF40" s="361"/>
      <c r="ADG40" s="361"/>
      <c r="ADH40" s="361"/>
      <c r="ADI40" s="361"/>
      <c r="ADJ40" s="361"/>
      <c r="ADK40" s="361"/>
      <c r="ADL40" s="361"/>
      <c r="ADM40" s="361"/>
      <c r="ADN40" s="361"/>
      <c r="ADO40" s="361"/>
      <c r="ADP40" s="361"/>
      <c r="ADQ40" s="361"/>
      <c r="ADR40" s="361"/>
      <c r="ADS40" s="361"/>
      <c r="ADT40" s="361"/>
      <c r="ADU40" s="361"/>
      <c r="ADV40" s="361"/>
      <c r="ADW40" s="361"/>
      <c r="ADX40" s="361"/>
      <c r="ADY40" s="361"/>
      <c r="ADZ40" s="361"/>
      <c r="AEA40" s="361"/>
      <c r="AEB40" s="361"/>
      <c r="AEC40" s="361"/>
      <c r="AED40" s="361"/>
      <c r="AEE40" s="361"/>
      <c r="AEF40" s="361"/>
      <c r="AEG40" s="361"/>
      <c r="AEH40" s="361"/>
      <c r="AEI40" s="361"/>
      <c r="AEJ40" s="361"/>
      <c r="AEK40" s="361"/>
      <c r="AEL40" s="361"/>
      <c r="AEM40" s="361"/>
      <c r="AEN40" s="361"/>
      <c r="AEO40" s="361"/>
      <c r="AEP40" s="361"/>
      <c r="AEQ40" s="361"/>
      <c r="AER40" s="361"/>
      <c r="AES40" s="361"/>
      <c r="AET40" s="361"/>
      <c r="AEU40" s="361"/>
      <c r="AEV40" s="361"/>
      <c r="AEW40" s="361"/>
      <c r="AEX40" s="361"/>
      <c r="AEY40" s="361"/>
      <c r="AEZ40" s="361"/>
      <c r="AFA40" s="361"/>
      <c r="AFB40" s="361"/>
      <c r="AFC40" s="361"/>
      <c r="AFD40" s="361"/>
      <c r="AFE40" s="361"/>
      <c r="AFF40" s="361"/>
      <c r="AFG40" s="361"/>
      <c r="AFH40" s="361"/>
      <c r="AFI40" s="361"/>
      <c r="AFJ40" s="361"/>
      <c r="AFK40" s="361"/>
      <c r="AFL40" s="361"/>
      <c r="AFM40" s="361"/>
      <c r="AFN40" s="361"/>
      <c r="AFO40" s="361"/>
      <c r="AFP40" s="361"/>
      <c r="AFQ40" s="361"/>
      <c r="AFR40" s="361"/>
      <c r="AFS40" s="361"/>
      <c r="AFT40" s="361"/>
      <c r="AFU40" s="361"/>
      <c r="AFV40" s="361"/>
      <c r="AFW40" s="361"/>
      <c r="AFX40" s="361"/>
      <c r="AFY40" s="361"/>
      <c r="AFZ40" s="361"/>
      <c r="AGA40" s="361"/>
      <c r="AGB40" s="361"/>
      <c r="AGC40" s="361"/>
      <c r="AGD40" s="361"/>
      <c r="AGE40" s="361"/>
      <c r="AGF40" s="361"/>
      <c r="AGG40" s="361"/>
      <c r="AGH40" s="361"/>
      <c r="AGI40" s="361"/>
      <c r="AGJ40" s="361"/>
      <c r="AGK40" s="361"/>
      <c r="AGL40" s="361"/>
      <c r="AGM40" s="361"/>
      <c r="AGN40" s="361"/>
      <c r="AGO40" s="361"/>
      <c r="AGP40" s="361"/>
      <c r="AGQ40" s="361"/>
      <c r="AGR40" s="361"/>
      <c r="AGS40" s="361"/>
      <c r="AGT40" s="361"/>
      <c r="AGU40" s="361"/>
      <c r="AGV40" s="361"/>
      <c r="AGW40" s="361"/>
      <c r="AGX40" s="361"/>
      <c r="AGY40" s="361"/>
      <c r="AGZ40" s="361"/>
      <c r="AHA40" s="361"/>
      <c r="AHB40" s="361"/>
      <c r="AHC40" s="361"/>
      <c r="AHD40" s="361"/>
      <c r="AHE40" s="361"/>
      <c r="AHF40" s="361"/>
      <c r="AHG40" s="361"/>
      <c r="AHH40" s="361"/>
      <c r="AHI40" s="361"/>
      <c r="AHJ40" s="361"/>
      <c r="AHK40" s="361"/>
      <c r="AHL40" s="361"/>
      <c r="AHM40" s="361"/>
      <c r="AHN40" s="361"/>
      <c r="AHO40" s="361"/>
      <c r="AHP40" s="361"/>
      <c r="AHQ40" s="361"/>
      <c r="AHR40" s="361"/>
      <c r="AHS40" s="361"/>
      <c r="AHT40" s="361"/>
      <c r="AHU40" s="361"/>
      <c r="AHV40" s="361"/>
      <c r="AHW40" s="361"/>
      <c r="AHX40" s="361"/>
      <c r="AHY40" s="361"/>
      <c r="AHZ40" s="361"/>
      <c r="AIA40" s="361"/>
      <c r="AIB40" s="361"/>
      <c r="AIC40" s="361"/>
      <c r="AID40" s="361"/>
      <c r="AIE40" s="361"/>
      <c r="AIF40" s="361"/>
      <c r="AIG40" s="361"/>
      <c r="AIH40" s="361"/>
      <c r="AII40" s="361"/>
      <c r="AIJ40" s="361"/>
      <c r="AIK40" s="361"/>
      <c r="AIL40" s="361"/>
      <c r="AIM40" s="361"/>
      <c r="AIN40" s="361"/>
      <c r="AIO40" s="361"/>
      <c r="AIP40" s="361"/>
      <c r="AIQ40" s="361"/>
      <c r="AIR40" s="361"/>
      <c r="AIS40" s="361"/>
      <c r="AIT40" s="361"/>
      <c r="AIU40" s="361"/>
      <c r="AIV40" s="361"/>
      <c r="AIW40" s="361"/>
      <c r="AIX40" s="361"/>
      <c r="AIY40" s="361"/>
      <c r="AIZ40" s="361"/>
      <c r="AJA40" s="361"/>
      <c r="AJB40" s="361"/>
      <c r="AJC40" s="361"/>
      <c r="AJD40" s="361"/>
      <c r="AJE40" s="361"/>
      <c r="AJF40" s="361"/>
      <c r="AJG40" s="361"/>
      <c r="AJH40" s="361"/>
      <c r="AJI40" s="361"/>
      <c r="AJJ40" s="361"/>
      <c r="AJK40" s="361"/>
      <c r="AJL40" s="361"/>
      <c r="AJM40" s="361"/>
      <c r="AJN40" s="361"/>
      <c r="AJO40" s="361"/>
      <c r="AJP40" s="361"/>
      <c r="AJQ40" s="361"/>
      <c r="AJR40" s="361"/>
      <c r="AJS40" s="361"/>
      <c r="AJT40" s="361"/>
      <c r="AJU40" s="361"/>
      <c r="AJV40" s="361"/>
      <c r="AJW40" s="361"/>
      <c r="AJX40" s="361"/>
      <c r="AJY40" s="361"/>
      <c r="AJZ40" s="361"/>
      <c r="AKA40" s="361"/>
      <c r="AKB40" s="361"/>
      <c r="AKC40" s="361"/>
      <c r="AKD40" s="361"/>
      <c r="AKE40" s="361"/>
      <c r="AKF40" s="361"/>
      <c r="AKG40" s="361"/>
      <c r="AKH40" s="361"/>
      <c r="AKI40" s="361"/>
      <c r="AKJ40" s="361"/>
      <c r="AKK40" s="361"/>
      <c r="AKL40" s="361"/>
      <c r="AKM40" s="361"/>
      <c r="AKN40" s="361"/>
      <c r="AKO40" s="361"/>
      <c r="AKP40" s="361"/>
      <c r="AKQ40" s="361"/>
      <c r="AKR40" s="361"/>
      <c r="AKS40" s="361"/>
      <c r="AKT40" s="361"/>
      <c r="AKU40" s="361"/>
      <c r="AKV40" s="361"/>
      <c r="AKW40" s="361"/>
      <c r="AKX40" s="361"/>
      <c r="AKY40" s="361"/>
      <c r="AKZ40" s="361"/>
      <c r="ALA40" s="361"/>
      <c r="ALB40" s="361"/>
      <c r="ALC40" s="361"/>
      <c r="ALD40" s="361"/>
      <c r="ALE40" s="361"/>
      <c r="ALF40" s="361"/>
      <c r="ALG40" s="361"/>
      <c r="ALH40" s="361"/>
      <c r="ALI40" s="361"/>
      <c r="ALJ40" s="361"/>
      <c r="ALK40" s="361"/>
      <c r="ALL40" s="361"/>
      <c r="ALM40" s="361"/>
      <c r="ALN40" s="361"/>
      <c r="ALO40" s="361"/>
      <c r="ALP40" s="361"/>
      <c r="ALQ40" s="361"/>
      <c r="ALR40" s="361"/>
      <c r="ALS40" s="361"/>
      <c r="ALT40" s="361"/>
      <c r="ALU40" s="361"/>
      <c r="ALV40" s="361"/>
      <c r="ALW40" s="361"/>
      <c r="ALX40" s="361"/>
      <c r="ALY40" s="361"/>
      <c r="ALZ40" s="361"/>
      <c r="AMA40" s="361"/>
      <c r="AMB40" s="361"/>
      <c r="AMC40" s="361"/>
      <c r="AMD40" s="361"/>
      <c r="AME40" s="361"/>
      <c r="AMF40" s="361"/>
      <c r="AMG40" s="361"/>
      <c r="AMH40" s="361"/>
      <c r="AMI40" s="361"/>
      <c r="AMJ40" s="361"/>
      <c r="AMK40" s="361"/>
      <c r="AML40" s="361"/>
      <c r="AMM40" s="361"/>
      <c r="AMN40" s="361"/>
      <c r="AMO40" s="361"/>
      <c r="AMP40" s="361"/>
      <c r="AMQ40" s="361"/>
      <c r="AMR40" s="361"/>
      <c r="AMS40" s="361"/>
      <c r="AMT40" s="361"/>
      <c r="AMU40" s="361"/>
      <c r="AMV40" s="361"/>
      <c r="AMW40" s="361"/>
      <c r="AMX40" s="361"/>
      <c r="AMY40" s="361"/>
      <c r="AMZ40" s="361"/>
      <c r="ANA40" s="361"/>
      <c r="ANB40" s="361"/>
      <c r="ANC40" s="361"/>
      <c r="AND40" s="361"/>
      <c r="ANE40" s="361"/>
      <c r="ANF40" s="361"/>
      <c r="ANG40" s="361"/>
      <c r="ANH40" s="361"/>
      <c r="ANI40" s="361"/>
      <c r="ANJ40" s="361"/>
      <c r="ANK40" s="361"/>
      <c r="ANL40" s="361"/>
      <c r="ANM40" s="361"/>
      <c r="ANN40" s="361"/>
      <c r="ANO40" s="361"/>
      <c r="ANP40" s="361"/>
      <c r="ANQ40" s="361"/>
      <c r="ANR40" s="361"/>
      <c r="ANS40" s="361"/>
      <c r="ANT40" s="361"/>
      <c r="ANU40" s="361"/>
      <c r="ANV40" s="361"/>
      <c r="ANW40" s="361"/>
      <c r="ANX40" s="361"/>
      <c r="ANY40" s="361"/>
      <c r="ANZ40" s="361"/>
      <c r="AOA40" s="361"/>
      <c r="AOB40" s="361"/>
      <c r="AOC40" s="361"/>
      <c r="AOD40" s="361"/>
      <c r="AOE40" s="361"/>
      <c r="AOF40" s="361"/>
      <c r="AOG40" s="361"/>
      <c r="AOH40" s="361"/>
      <c r="AOI40" s="361"/>
      <c r="AOJ40" s="361"/>
      <c r="AOK40" s="361"/>
      <c r="AOL40" s="361"/>
      <c r="AOM40" s="361"/>
      <c r="AON40" s="361"/>
      <c r="AOO40" s="361"/>
      <c r="AOP40" s="361"/>
      <c r="AOQ40" s="361"/>
      <c r="AOR40" s="361"/>
      <c r="AOS40" s="361"/>
      <c r="AOT40" s="361"/>
      <c r="AOU40" s="361"/>
      <c r="AOV40" s="361"/>
      <c r="AOW40" s="361"/>
      <c r="AOX40" s="361"/>
      <c r="AOY40" s="361"/>
      <c r="AOZ40" s="361"/>
      <c r="APA40" s="361"/>
      <c r="APB40" s="361"/>
      <c r="APC40" s="361"/>
      <c r="APD40" s="361"/>
      <c r="APE40" s="361"/>
      <c r="APF40" s="361"/>
      <c r="APG40" s="361"/>
      <c r="APH40" s="361"/>
      <c r="API40" s="361"/>
      <c r="APJ40" s="361"/>
      <c r="APK40" s="361"/>
      <c r="APL40" s="361"/>
      <c r="APM40" s="361"/>
      <c r="APN40" s="361"/>
      <c r="APO40" s="361"/>
      <c r="APP40" s="361"/>
      <c r="APQ40" s="361"/>
      <c r="APR40" s="361"/>
      <c r="APS40" s="361"/>
      <c r="APT40" s="361"/>
      <c r="APU40" s="361"/>
      <c r="APV40" s="361"/>
      <c r="APW40" s="361"/>
      <c r="APX40" s="361"/>
      <c r="APY40" s="361"/>
      <c r="APZ40" s="361"/>
      <c r="AQA40" s="361"/>
      <c r="AQB40" s="361"/>
      <c r="AQC40" s="361"/>
      <c r="AQD40" s="361"/>
      <c r="AQE40" s="361"/>
      <c r="AQF40" s="361"/>
      <c r="AQG40" s="361"/>
      <c r="AQH40" s="361"/>
      <c r="AQI40" s="361"/>
      <c r="AQJ40" s="361"/>
      <c r="AQK40" s="361"/>
      <c r="AQL40" s="361"/>
      <c r="AQM40" s="361"/>
      <c r="AQN40" s="361"/>
      <c r="AQO40" s="361"/>
      <c r="AQP40" s="361"/>
      <c r="AQQ40" s="361"/>
      <c r="AQR40" s="361"/>
      <c r="AQS40" s="361"/>
      <c r="AQT40" s="361"/>
      <c r="AQU40" s="361"/>
      <c r="AQV40" s="361"/>
      <c r="AQW40" s="361"/>
      <c r="AQX40" s="361"/>
      <c r="AQY40" s="361"/>
      <c r="AQZ40" s="361"/>
      <c r="ARA40" s="361"/>
      <c r="ARB40" s="361"/>
      <c r="ARC40" s="361"/>
      <c r="ARD40" s="361"/>
      <c r="ARE40" s="361"/>
      <c r="ARF40" s="361"/>
      <c r="ARG40" s="361"/>
      <c r="ARH40" s="361"/>
      <c r="ARI40" s="361"/>
      <c r="ARJ40" s="361"/>
      <c r="ARK40" s="361"/>
      <c r="ARL40" s="361"/>
      <c r="ARM40" s="361"/>
      <c r="ARN40" s="361"/>
      <c r="ARO40" s="361"/>
      <c r="ARP40" s="361"/>
      <c r="ARQ40" s="361"/>
      <c r="ARR40" s="361"/>
      <c r="ARS40" s="361"/>
      <c r="ART40" s="361"/>
      <c r="ARU40" s="361"/>
      <c r="ARV40" s="361"/>
      <c r="ARW40" s="361"/>
      <c r="ARX40" s="361"/>
      <c r="ARY40" s="361"/>
      <c r="ARZ40" s="361"/>
      <c r="ASA40" s="361"/>
      <c r="ASB40" s="361"/>
      <c r="ASC40" s="361"/>
      <c r="ASD40" s="361"/>
      <c r="ASE40" s="361"/>
      <c r="ASF40" s="361"/>
      <c r="ASG40" s="361"/>
      <c r="ASH40" s="361"/>
      <c r="ASI40" s="361"/>
      <c r="ASJ40" s="361"/>
      <c r="ASK40" s="361"/>
      <c r="ASL40" s="361"/>
      <c r="ASM40" s="361"/>
      <c r="ASN40" s="361"/>
      <c r="ASO40" s="361"/>
      <c r="ASP40" s="361"/>
      <c r="ASQ40" s="361"/>
      <c r="ASR40" s="361"/>
      <c r="ASS40" s="361"/>
      <c r="AST40" s="361"/>
      <c r="ASU40" s="361"/>
      <c r="ASV40" s="361"/>
      <c r="ASW40" s="361"/>
      <c r="ASX40" s="361"/>
      <c r="ASY40" s="361"/>
      <c r="ASZ40" s="361"/>
      <c r="ATA40" s="361"/>
      <c r="ATB40" s="361"/>
      <c r="ATC40" s="361"/>
      <c r="ATD40" s="361"/>
      <c r="ATE40" s="361"/>
      <c r="ATF40" s="361"/>
      <c r="ATG40" s="361"/>
      <c r="ATH40" s="361"/>
      <c r="ATI40" s="361"/>
      <c r="ATJ40" s="361"/>
      <c r="ATK40" s="361"/>
      <c r="ATL40" s="361"/>
      <c r="ATM40" s="361"/>
      <c r="ATN40" s="361"/>
      <c r="ATO40" s="361"/>
      <c r="ATP40" s="361"/>
      <c r="ATQ40" s="361"/>
      <c r="ATR40" s="361"/>
      <c r="ATS40" s="361"/>
      <c r="ATT40" s="361"/>
      <c r="ATU40" s="361"/>
      <c r="ATV40" s="361"/>
      <c r="ATW40" s="361"/>
      <c r="ATX40" s="361"/>
      <c r="ATY40" s="361"/>
      <c r="ATZ40" s="361"/>
      <c r="AUA40" s="361"/>
      <c r="AUB40" s="361"/>
      <c r="AUC40" s="361"/>
      <c r="AUD40" s="361"/>
      <c r="AUE40" s="361"/>
      <c r="AUF40" s="361"/>
      <c r="AUG40" s="361"/>
      <c r="AUH40" s="361"/>
      <c r="AUI40" s="361"/>
      <c r="AUJ40" s="361"/>
      <c r="AUK40" s="361"/>
      <c r="AUL40" s="361"/>
      <c r="AUM40" s="361"/>
      <c r="AUN40" s="361"/>
      <c r="AUO40" s="361"/>
      <c r="AUP40" s="361"/>
      <c r="AUQ40" s="361"/>
      <c r="AUR40" s="361"/>
      <c r="AUS40" s="361"/>
      <c r="AUT40" s="361"/>
      <c r="AUU40" s="361"/>
      <c r="AUV40" s="361"/>
      <c r="AUW40" s="361"/>
      <c r="AUX40" s="361"/>
      <c r="AUY40" s="361"/>
      <c r="AUZ40" s="361"/>
      <c r="AVA40" s="361"/>
      <c r="AVB40" s="361"/>
      <c r="AVC40" s="361"/>
      <c r="AVD40" s="361"/>
      <c r="AVE40" s="361"/>
      <c r="AVF40" s="361"/>
      <c r="AVG40" s="361"/>
      <c r="AVH40" s="361"/>
      <c r="AVI40" s="361"/>
      <c r="AVJ40" s="361"/>
      <c r="AVK40" s="361"/>
      <c r="AVL40" s="361"/>
      <c r="AVM40" s="361"/>
      <c r="AVN40" s="361"/>
      <c r="AVO40" s="361"/>
      <c r="AVP40" s="361"/>
      <c r="AVQ40" s="361"/>
      <c r="AVR40" s="361"/>
      <c r="AVS40" s="361"/>
      <c r="AVT40" s="361"/>
      <c r="AVU40" s="361"/>
      <c r="AVV40" s="361"/>
      <c r="AVW40" s="361"/>
      <c r="AVX40" s="361"/>
      <c r="AVY40" s="361"/>
      <c r="AVZ40" s="361"/>
      <c r="AWA40" s="361"/>
      <c r="AWB40" s="361"/>
      <c r="AWC40" s="361"/>
      <c r="AWD40" s="361"/>
      <c r="AWE40" s="361"/>
      <c r="AWF40" s="361"/>
      <c r="AWG40" s="361"/>
      <c r="AWH40" s="361"/>
      <c r="AWI40" s="361"/>
      <c r="AWJ40" s="361"/>
      <c r="AWK40" s="361"/>
      <c r="AWL40" s="361"/>
      <c r="AWM40" s="361"/>
      <c r="AWN40" s="361"/>
      <c r="AWO40" s="361"/>
      <c r="AWP40" s="361"/>
      <c r="AWQ40" s="361"/>
      <c r="AWR40" s="361"/>
      <c r="AWS40" s="361"/>
      <c r="AWT40" s="361"/>
      <c r="AWU40" s="361"/>
      <c r="AWV40" s="361"/>
      <c r="AWW40" s="361"/>
      <c r="AWX40" s="361"/>
      <c r="AWY40" s="361"/>
      <c r="AWZ40" s="361"/>
      <c r="AXA40" s="361"/>
      <c r="AXB40" s="361"/>
      <c r="AXC40" s="361"/>
      <c r="AXD40" s="361"/>
      <c r="AXE40" s="361"/>
      <c r="AXF40" s="361"/>
      <c r="AXG40" s="361"/>
      <c r="AXH40" s="361"/>
      <c r="AXI40" s="361"/>
      <c r="AXJ40" s="361"/>
      <c r="AXK40" s="361"/>
      <c r="AXL40" s="361"/>
      <c r="AXM40" s="361"/>
      <c r="AXN40" s="361"/>
      <c r="AXO40" s="361"/>
      <c r="AXP40" s="361"/>
      <c r="AXQ40" s="361"/>
      <c r="AXR40" s="361"/>
      <c r="AXS40" s="361"/>
      <c r="AXT40" s="361"/>
      <c r="AXU40" s="361"/>
      <c r="AXV40" s="361"/>
      <c r="AXW40" s="361"/>
      <c r="AXX40" s="361"/>
      <c r="AXY40" s="361"/>
      <c r="AXZ40" s="361"/>
      <c r="AYA40" s="361"/>
      <c r="AYB40" s="361"/>
      <c r="AYC40" s="361"/>
      <c r="AYD40" s="361"/>
      <c r="AYE40" s="361"/>
      <c r="AYF40" s="361"/>
      <c r="AYG40" s="361"/>
      <c r="AYH40" s="361"/>
      <c r="AYI40" s="361"/>
      <c r="AYJ40" s="361"/>
      <c r="AYK40" s="361"/>
      <c r="AYL40" s="361"/>
      <c r="AYM40" s="361"/>
      <c r="AYN40" s="361"/>
      <c r="AYO40" s="361"/>
      <c r="AYP40" s="361"/>
      <c r="AYQ40" s="361"/>
      <c r="AYR40" s="361"/>
      <c r="AYS40" s="361"/>
      <c r="AYT40" s="361"/>
      <c r="AYU40" s="361"/>
      <c r="AYV40" s="361"/>
      <c r="AYW40" s="361"/>
      <c r="AYX40" s="361"/>
      <c r="AYY40" s="361"/>
      <c r="AYZ40" s="361"/>
      <c r="AZA40" s="361"/>
      <c r="AZB40" s="361"/>
      <c r="AZC40" s="361"/>
      <c r="AZD40" s="361"/>
      <c r="AZE40" s="361"/>
      <c r="AZF40" s="361"/>
      <c r="AZG40" s="361"/>
      <c r="AZH40" s="361"/>
      <c r="AZI40" s="361"/>
      <c r="AZJ40" s="361"/>
      <c r="AZK40" s="361"/>
      <c r="AZL40" s="361"/>
      <c r="AZM40" s="361"/>
      <c r="AZN40" s="361"/>
      <c r="AZO40" s="361"/>
      <c r="AZP40" s="361"/>
      <c r="AZQ40" s="361"/>
      <c r="AZR40" s="361"/>
      <c r="AZS40" s="361"/>
      <c r="AZT40" s="361"/>
      <c r="AZU40" s="361"/>
      <c r="AZV40" s="361"/>
      <c r="AZW40" s="361"/>
      <c r="AZX40" s="361"/>
      <c r="AZY40" s="361"/>
      <c r="AZZ40" s="361"/>
      <c r="BAA40" s="361"/>
      <c r="BAB40" s="361"/>
      <c r="BAC40" s="361"/>
      <c r="BAD40" s="361"/>
      <c r="BAE40" s="361"/>
      <c r="BAF40" s="361"/>
      <c r="BAG40" s="361"/>
      <c r="BAH40" s="361"/>
      <c r="BAI40" s="361"/>
      <c r="BAJ40" s="361"/>
      <c r="BAK40" s="361"/>
      <c r="BAL40" s="361"/>
      <c r="BAM40" s="361"/>
      <c r="BAN40" s="361"/>
      <c r="BAO40" s="361"/>
      <c r="BAP40" s="361"/>
      <c r="BAQ40" s="361"/>
      <c r="BAR40" s="361"/>
      <c r="BAS40" s="361"/>
      <c r="BAT40" s="361"/>
      <c r="BAU40" s="361"/>
      <c r="BAV40" s="361"/>
      <c r="BAW40" s="361"/>
      <c r="BAX40" s="361"/>
      <c r="BAY40" s="361"/>
      <c r="BAZ40" s="361"/>
      <c r="BBA40" s="361"/>
      <c r="BBB40" s="361"/>
      <c r="BBC40" s="361"/>
      <c r="BBD40" s="361"/>
      <c r="BBE40" s="361"/>
      <c r="BBF40" s="361"/>
      <c r="BBG40" s="361"/>
      <c r="BBH40" s="361"/>
      <c r="BBI40" s="361"/>
      <c r="BBJ40" s="361"/>
      <c r="BBK40" s="361"/>
      <c r="BBL40" s="361"/>
      <c r="BBM40" s="361"/>
      <c r="BBN40" s="361"/>
      <c r="BBO40" s="361"/>
      <c r="BBP40" s="361"/>
      <c r="BBQ40" s="361"/>
      <c r="BBR40" s="361"/>
      <c r="BBS40" s="361"/>
      <c r="BBT40" s="361"/>
      <c r="BBU40" s="361"/>
      <c r="BBV40" s="361"/>
      <c r="BBW40" s="361"/>
      <c r="BBX40" s="361"/>
      <c r="BBY40" s="361"/>
      <c r="BBZ40" s="361"/>
      <c r="BCA40" s="361"/>
      <c r="BCB40" s="361"/>
      <c r="BCC40" s="361"/>
      <c r="BCD40" s="361"/>
      <c r="BCE40" s="361"/>
      <c r="BCF40" s="361"/>
      <c r="BCG40" s="361"/>
      <c r="BCH40" s="361"/>
      <c r="BCI40" s="361"/>
      <c r="BCJ40" s="361"/>
      <c r="BCK40" s="361"/>
      <c r="BCL40" s="361"/>
      <c r="BCM40" s="361"/>
      <c r="BCN40" s="361"/>
      <c r="BCO40" s="361"/>
      <c r="BCP40" s="361"/>
      <c r="BCQ40" s="361"/>
      <c r="BCR40" s="361"/>
      <c r="BCS40" s="361"/>
      <c r="BCT40" s="361"/>
      <c r="BCU40" s="361"/>
      <c r="BCV40" s="361"/>
      <c r="BCW40" s="361"/>
      <c r="BCX40" s="361"/>
      <c r="BCY40" s="361"/>
      <c r="BCZ40" s="361"/>
      <c r="BDA40" s="361"/>
      <c r="BDB40" s="361"/>
      <c r="BDC40" s="361"/>
      <c r="BDD40" s="361"/>
      <c r="BDE40" s="361"/>
      <c r="BDF40" s="361"/>
      <c r="BDG40" s="361"/>
      <c r="BDH40" s="361"/>
      <c r="BDI40" s="361"/>
      <c r="BDJ40" s="361"/>
      <c r="BDK40" s="361"/>
      <c r="BDL40" s="361"/>
      <c r="BDM40" s="361"/>
      <c r="BDN40" s="361"/>
      <c r="BDO40" s="361"/>
      <c r="BDP40" s="361"/>
      <c r="BDQ40" s="361"/>
      <c r="BDR40" s="361"/>
      <c r="BDS40" s="361"/>
      <c r="BDT40" s="361"/>
      <c r="BDU40" s="361"/>
      <c r="BDV40" s="361"/>
      <c r="BDW40" s="361"/>
      <c r="BDX40" s="361"/>
      <c r="BDY40" s="361"/>
      <c r="BDZ40" s="361"/>
      <c r="BEA40" s="361"/>
      <c r="BEB40" s="361"/>
      <c r="BEC40" s="361"/>
      <c r="BED40" s="361"/>
      <c r="BEE40" s="361"/>
      <c r="BEF40" s="361"/>
      <c r="BEG40" s="361"/>
      <c r="BEH40" s="361"/>
      <c r="BEI40" s="361"/>
      <c r="BEJ40" s="361"/>
      <c r="BEK40" s="361"/>
      <c r="BEL40" s="361"/>
      <c r="BEM40" s="361"/>
      <c r="BEN40" s="361"/>
      <c r="BEO40" s="361"/>
      <c r="BEP40" s="361"/>
      <c r="BEQ40" s="361"/>
      <c r="BER40" s="361"/>
      <c r="BES40" s="361"/>
      <c r="BET40" s="361"/>
      <c r="BEU40" s="361"/>
      <c r="BEV40" s="361"/>
      <c r="BEW40" s="361"/>
      <c r="BEX40" s="361"/>
      <c r="BEY40" s="361"/>
      <c r="BEZ40" s="361"/>
      <c r="BFA40" s="361"/>
      <c r="BFB40" s="361"/>
      <c r="BFC40" s="361"/>
      <c r="BFD40" s="361"/>
      <c r="BFE40" s="361"/>
      <c r="BFF40" s="361"/>
      <c r="BFG40" s="361"/>
      <c r="BFH40" s="361"/>
      <c r="BFI40" s="361"/>
      <c r="BFJ40" s="361"/>
      <c r="BFK40" s="361"/>
      <c r="BFL40" s="361"/>
      <c r="BFM40" s="361"/>
      <c r="BFN40" s="361"/>
      <c r="BFO40" s="361"/>
      <c r="BFP40" s="361"/>
      <c r="BFQ40" s="361"/>
      <c r="BFR40" s="361"/>
      <c r="BFS40" s="361"/>
      <c r="BFT40" s="361"/>
      <c r="BFU40" s="361"/>
      <c r="BFV40" s="361"/>
      <c r="BFW40" s="361"/>
      <c r="BFX40" s="361"/>
      <c r="BFY40" s="361"/>
      <c r="BFZ40" s="361"/>
      <c r="BGA40" s="361"/>
      <c r="BGB40" s="361"/>
      <c r="BGC40" s="361"/>
      <c r="BGD40" s="361"/>
      <c r="BGE40" s="361"/>
      <c r="BGF40" s="361"/>
      <c r="BGG40" s="361"/>
      <c r="BGH40" s="361"/>
      <c r="BGI40" s="361"/>
      <c r="BGJ40" s="361"/>
      <c r="BGK40" s="361"/>
      <c r="BGL40" s="361"/>
      <c r="BGM40" s="361"/>
      <c r="BGN40" s="361"/>
      <c r="BGO40" s="361"/>
      <c r="BGP40" s="361"/>
      <c r="BGQ40" s="361"/>
      <c r="BGR40" s="361"/>
      <c r="BGS40" s="361"/>
      <c r="BGT40" s="361"/>
      <c r="BGU40" s="361"/>
      <c r="BGV40" s="361"/>
      <c r="BGW40" s="361"/>
      <c r="BGX40" s="361"/>
      <c r="BGY40" s="361"/>
      <c r="BGZ40" s="361"/>
      <c r="BHA40" s="361"/>
      <c r="BHB40" s="361"/>
      <c r="BHC40" s="361"/>
      <c r="BHD40" s="361"/>
      <c r="BHE40" s="361"/>
      <c r="BHF40" s="361"/>
      <c r="BHG40" s="361"/>
      <c r="BHH40" s="361"/>
      <c r="BHI40" s="361"/>
      <c r="BHJ40" s="361"/>
      <c r="BHK40" s="361"/>
      <c r="BHL40" s="361"/>
      <c r="BHM40" s="361"/>
      <c r="BHN40" s="361"/>
      <c r="BHO40" s="361"/>
      <c r="BHP40" s="361"/>
      <c r="BHQ40" s="361"/>
      <c r="BHR40" s="361"/>
      <c r="BHS40" s="361"/>
      <c r="BHT40" s="361"/>
      <c r="BHU40" s="361"/>
      <c r="BHV40" s="361"/>
      <c r="BHW40" s="361"/>
      <c r="BHX40" s="361"/>
      <c r="BHY40" s="361"/>
      <c r="BHZ40" s="361"/>
      <c r="BIA40" s="361"/>
      <c r="BIB40" s="361"/>
      <c r="BIC40" s="361"/>
      <c r="BID40" s="361"/>
      <c r="BIE40" s="361"/>
      <c r="BIF40" s="361"/>
      <c r="BIG40" s="361"/>
      <c r="BIH40" s="361"/>
      <c r="BII40" s="361"/>
      <c r="BIJ40" s="361"/>
      <c r="BIK40" s="361"/>
      <c r="BIL40" s="361"/>
      <c r="BIM40" s="361"/>
      <c r="BIN40" s="361"/>
      <c r="BIO40" s="361"/>
      <c r="BIP40" s="361"/>
      <c r="BIQ40" s="361"/>
      <c r="BIR40" s="361"/>
      <c r="BIS40" s="361"/>
      <c r="BIT40" s="361"/>
      <c r="BIU40" s="361"/>
      <c r="BIV40" s="361"/>
      <c r="BIW40" s="361"/>
      <c r="BIX40" s="361"/>
      <c r="BIY40" s="361"/>
      <c r="BIZ40" s="361"/>
      <c r="BJA40" s="361"/>
      <c r="BJB40" s="361"/>
      <c r="BJC40" s="361"/>
      <c r="BJD40" s="361"/>
      <c r="BJE40" s="361"/>
      <c r="BJF40" s="361"/>
      <c r="BJG40" s="361"/>
      <c r="BJH40" s="361"/>
      <c r="BJI40" s="361"/>
      <c r="BJJ40" s="361"/>
      <c r="BJK40" s="361"/>
      <c r="BJL40" s="361"/>
      <c r="BJM40" s="361"/>
      <c r="BJN40" s="361"/>
      <c r="BJO40" s="361"/>
      <c r="BJP40" s="361"/>
      <c r="BJQ40" s="361"/>
      <c r="BJR40" s="361"/>
      <c r="BJS40" s="361"/>
      <c r="BJT40" s="361"/>
      <c r="BJU40" s="361"/>
      <c r="BJV40" s="361"/>
      <c r="BJW40" s="361"/>
      <c r="BJX40" s="361"/>
      <c r="BJY40" s="361"/>
      <c r="BJZ40" s="361"/>
      <c r="BKA40" s="361"/>
      <c r="BKB40" s="361"/>
      <c r="BKC40" s="361"/>
      <c r="BKD40" s="361"/>
      <c r="BKE40" s="361"/>
      <c r="BKF40" s="361"/>
      <c r="BKG40" s="361"/>
      <c r="BKH40" s="361"/>
      <c r="BKI40" s="361"/>
      <c r="BKJ40" s="361"/>
      <c r="BKK40" s="361"/>
      <c r="BKL40" s="361"/>
      <c r="BKM40" s="361"/>
      <c r="BKN40" s="361"/>
      <c r="BKO40" s="361"/>
      <c r="BKP40" s="361"/>
      <c r="BKQ40" s="361"/>
      <c r="BKR40" s="361"/>
      <c r="BKS40" s="361"/>
      <c r="BKT40" s="361"/>
      <c r="BKU40" s="361"/>
      <c r="BKV40" s="361"/>
      <c r="BKW40" s="361"/>
      <c r="BKX40" s="361"/>
      <c r="BKY40" s="361"/>
      <c r="BKZ40" s="361"/>
      <c r="BLA40" s="361"/>
      <c r="BLB40" s="361"/>
      <c r="BLC40" s="361"/>
      <c r="BLD40" s="361"/>
      <c r="BLE40" s="361"/>
      <c r="BLF40" s="361"/>
      <c r="BLG40" s="361"/>
      <c r="BLH40" s="361"/>
      <c r="BLI40" s="361"/>
      <c r="BLJ40" s="361"/>
      <c r="BLK40" s="361"/>
      <c r="BLL40" s="361"/>
      <c r="BLM40" s="361"/>
      <c r="BLN40" s="361"/>
      <c r="BLO40" s="361"/>
      <c r="BLP40" s="361"/>
      <c r="BLQ40" s="361"/>
      <c r="BLR40" s="361"/>
      <c r="BLS40" s="361"/>
      <c r="BLT40" s="361"/>
      <c r="BLU40" s="361"/>
      <c r="BLV40" s="361"/>
      <c r="BLW40" s="361"/>
      <c r="BLX40" s="361"/>
      <c r="BLY40" s="361"/>
      <c r="BLZ40" s="361"/>
      <c r="BMA40" s="361"/>
      <c r="BMB40" s="361"/>
      <c r="BMC40" s="361"/>
      <c r="BMD40" s="361"/>
      <c r="BME40" s="361"/>
      <c r="BMF40" s="361"/>
      <c r="BMG40" s="361"/>
      <c r="BMH40" s="361"/>
      <c r="BMI40" s="361"/>
      <c r="BMJ40" s="361"/>
      <c r="BMK40" s="361"/>
      <c r="BML40" s="361"/>
      <c r="BMM40" s="361"/>
      <c r="BMN40" s="361"/>
      <c r="BMO40" s="361"/>
      <c r="BMP40" s="361"/>
      <c r="BMQ40" s="361"/>
      <c r="BMR40" s="361"/>
      <c r="BMS40" s="361"/>
      <c r="BMT40" s="361"/>
      <c r="BMU40" s="361"/>
      <c r="BMV40" s="361"/>
      <c r="BMW40" s="361"/>
      <c r="BMX40" s="361"/>
      <c r="BMY40" s="361"/>
      <c r="BMZ40" s="361"/>
      <c r="BNA40" s="361"/>
      <c r="BNB40" s="361"/>
      <c r="BNC40" s="361"/>
      <c r="BND40" s="361"/>
      <c r="BNE40" s="361"/>
      <c r="BNF40" s="361"/>
      <c r="BNG40" s="361"/>
      <c r="BNH40" s="361"/>
      <c r="BNI40" s="361"/>
      <c r="BNJ40" s="361"/>
      <c r="BNK40" s="361"/>
      <c r="BNL40" s="361"/>
      <c r="BNM40" s="361"/>
      <c r="BNN40" s="361"/>
      <c r="BNO40" s="361"/>
      <c r="BNP40" s="361"/>
      <c r="BNQ40" s="361"/>
      <c r="BNR40" s="361"/>
      <c r="BNS40" s="361"/>
      <c r="BNT40" s="361"/>
      <c r="BNU40" s="361"/>
      <c r="BNV40" s="361"/>
      <c r="BNW40" s="361"/>
      <c r="BNX40" s="361"/>
      <c r="BNY40" s="361"/>
      <c r="BNZ40" s="361"/>
      <c r="BOA40" s="361"/>
      <c r="BOB40" s="361"/>
      <c r="BOC40" s="361"/>
      <c r="BOD40" s="361"/>
      <c r="BOE40" s="361"/>
      <c r="BOF40" s="361"/>
      <c r="BOG40" s="361"/>
      <c r="BOH40" s="361"/>
      <c r="BOI40" s="361"/>
      <c r="BOJ40" s="361"/>
      <c r="BOK40" s="361"/>
      <c r="BOL40" s="361"/>
      <c r="BOM40" s="361"/>
      <c r="BON40" s="361"/>
      <c r="BOO40" s="361"/>
      <c r="BOP40" s="361"/>
      <c r="BOQ40" s="361"/>
      <c r="BOR40" s="361"/>
      <c r="BOS40" s="361"/>
      <c r="BOT40" s="361"/>
      <c r="BOU40" s="361"/>
      <c r="BOV40" s="361"/>
      <c r="BOW40" s="361"/>
      <c r="BOX40" s="361"/>
      <c r="BOY40" s="361"/>
      <c r="BOZ40" s="361"/>
      <c r="BPA40" s="361"/>
      <c r="BPB40" s="361"/>
      <c r="BPC40" s="361"/>
      <c r="BPD40" s="361"/>
      <c r="BPE40" s="361"/>
      <c r="BPF40" s="361"/>
      <c r="BPG40" s="361"/>
      <c r="BPH40" s="361"/>
      <c r="BPI40" s="361"/>
      <c r="BPJ40" s="361"/>
      <c r="BPK40" s="361"/>
      <c r="BPL40" s="361"/>
      <c r="BPM40" s="361"/>
      <c r="BPN40" s="361"/>
      <c r="BPO40" s="361"/>
      <c r="BPP40" s="361"/>
      <c r="BPQ40" s="361"/>
      <c r="BPR40" s="361"/>
      <c r="BPS40" s="361"/>
      <c r="BPT40" s="361"/>
      <c r="BPU40" s="361"/>
      <c r="BPV40" s="361"/>
      <c r="BPW40" s="361"/>
      <c r="BPX40" s="361"/>
      <c r="BPY40" s="361"/>
      <c r="BPZ40" s="361"/>
      <c r="BQA40" s="361"/>
      <c r="BQB40" s="361"/>
      <c r="BQC40" s="361"/>
      <c r="BQD40" s="361"/>
      <c r="BQE40" s="361"/>
      <c r="BQF40" s="361"/>
      <c r="BQG40" s="361"/>
      <c r="BQH40" s="361"/>
      <c r="BQI40" s="361"/>
      <c r="BQJ40" s="361"/>
      <c r="BQK40" s="361"/>
      <c r="BQL40" s="361"/>
      <c r="BQM40" s="361"/>
      <c r="BQN40" s="361"/>
      <c r="BQO40" s="361"/>
      <c r="BQP40" s="361"/>
      <c r="BQQ40" s="361"/>
      <c r="BQR40" s="361"/>
      <c r="BQS40" s="361"/>
      <c r="BQT40" s="361"/>
      <c r="BQU40" s="361"/>
      <c r="BQV40" s="361"/>
      <c r="BQW40" s="361"/>
      <c r="BQX40" s="361"/>
      <c r="BQY40" s="361"/>
      <c r="BQZ40" s="361"/>
      <c r="BRA40" s="361"/>
      <c r="BRB40" s="361"/>
      <c r="BRC40" s="361"/>
      <c r="BRD40" s="361"/>
      <c r="BRE40" s="361"/>
      <c r="BRF40" s="361"/>
      <c r="BRG40" s="361"/>
      <c r="BRH40" s="361"/>
      <c r="BRI40" s="361"/>
      <c r="BRJ40" s="361"/>
      <c r="BRK40" s="361"/>
      <c r="BRL40" s="361"/>
      <c r="BRM40" s="361"/>
      <c r="BRN40" s="361"/>
      <c r="BRO40" s="361"/>
      <c r="BRP40" s="361"/>
      <c r="BRQ40" s="361"/>
      <c r="BRR40" s="361"/>
      <c r="BRS40" s="361"/>
      <c r="BRT40" s="361"/>
      <c r="BRU40" s="361"/>
      <c r="BRV40" s="361"/>
      <c r="BRW40" s="361"/>
      <c r="BRX40" s="361"/>
      <c r="BRY40" s="361"/>
      <c r="BRZ40" s="361"/>
      <c r="BSA40" s="361"/>
      <c r="BSB40" s="361"/>
      <c r="BSC40" s="361"/>
      <c r="BSD40" s="361"/>
      <c r="BSE40" s="361"/>
      <c r="BSF40" s="361"/>
      <c r="BSG40" s="361"/>
      <c r="BSH40" s="361"/>
      <c r="BSI40" s="361"/>
      <c r="BSJ40" s="361"/>
      <c r="BSK40" s="361"/>
      <c r="BSL40" s="361"/>
      <c r="BSM40" s="361"/>
      <c r="BSN40" s="361"/>
      <c r="BSO40" s="361"/>
      <c r="BSP40" s="361"/>
      <c r="BSQ40" s="361"/>
      <c r="BSR40" s="361"/>
      <c r="BSS40" s="361"/>
      <c r="BST40" s="361"/>
      <c r="BSU40" s="361"/>
      <c r="BSV40" s="361"/>
      <c r="BSW40" s="361"/>
      <c r="BSX40" s="361"/>
      <c r="BSY40" s="361"/>
      <c r="BSZ40" s="361"/>
      <c r="BTA40" s="361"/>
      <c r="BTB40" s="361"/>
      <c r="BTC40" s="361"/>
      <c r="BTD40" s="361"/>
      <c r="BTE40" s="361"/>
      <c r="BTF40" s="361"/>
      <c r="BTG40" s="361"/>
      <c r="BTH40" s="361"/>
      <c r="BTI40" s="361"/>
      <c r="BTJ40" s="361"/>
      <c r="BTK40" s="361"/>
      <c r="BTL40" s="361"/>
      <c r="BTM40" s="361"/>
      <c r="BTN40" s="361"/>
      <c r="BTO40" s="361"/>
      <c r="BTP40" s="361"/>
      <c r="BTQ40" s="361"/>
      <c r="BTR40" s="361"/>
      <c r="BTS40" s="361"/>
      <c r="BTT40" s="361"/>
      <c r="BTU40" s="361"/>
      <c r="BTV40" s="361"/>
      <c r="BTW40" s="361"/>
      <c r="BTX40" s="361"/>
      <c r="BTY40" s="361"/>
      <c r="BTZ40" s="361"/>
      <c r="BUA40" s="361"/>
      <c r="BUB40" s="361"/>
      <c r="BUC40" s="361"/>
      <c r="BUD40" s="361"/>
      <c r="BUE40" s="361"/>
      <c r="BUF40" s="361"/>
      <c r="BUG40" s="361"/>
      <c r="BUH40" s="361"/>
      <c r="BUI40" s="361"/>
      <c r="BUJ40" s="361"/>
      <c r="BUK40" s="361"/>
      <c r="BUL40" s="361"/>
      <c r="BUM40" s="361"/>
      <c r="BUN40" s="361"/>
      <c r="BUO40" s="361"/>
      <c r="BUP40" s="361"/>
      <c r="BUQ40" s="361"/>
      <c r="BUR40" s="361"/>
      <c r="BUS40" s="361"/>
      <c r="BUT40" s="361"/>
      <c r="BUU40" s="361"/>
      <c r="BUV40" s="361"/>
      <c r="BUW40" s="361"/>
      <c r="BUX40" s="361"/>
      <c r="BUY40" s="361"/>
      <c r="BUZ40" s="361"/>
      <c r="BVA40" s="361"/>
      <c r="BVB40" s="361"/>
      <c r="BVC40" s="361"/>
      <c r="BVD40" s="361"/>
      <c r="BVE40" s="361"/>
      <c r="BVF40" s="361"/>
      <c r="BVG40" s="361"/>
      <c r="BVH40" s="361"/>
      <c r="BVI40" s="361"/>
      <c r="BVJ40" s="361"/>
      <c r="BVK40" s="361"/>
      <c r="BVL40" s="361"/>
      <c r="BVM40" s="361"/>
      <c r="BVN40" s="361"/>
      <c r="BVO40" s="361"/>
      <c r="BVP40" s="361"/>
      <c r="BVQ40" s="361"/>
      <c r="BVR40" s="361"/>
      <c r="BVS40" s="361"/>
      <c r="BVT40" s="361"/>
      <c r="BVU40" s="361"/>
      <c r="BVV40" s="361"/>
      <c r="BVW40" s="361"/>
      <c r="BVX40" s="361"/>
      <c r="BVY40" s="361"/>
      <c r="BVZ40" s="361"/>
      <c r="BWA40" s="361"/>
      <c r="BWB40" s="361"/>
      <c r="BWC40" s="361"/>
      <c r="BWD40" s="361"/>
      <c r="BWE40" s="361"/>
      <c r="BWF40" s="361"/>
      <c r="BWG40" s="361"/>
      <c r="BWH40" s="361"/>
      <c r="BWI40" s="361"/>
      <c r="BWJ40" s="361"/>
      <c r="BWK40" s="361"/>
      <c r="BWL40" s="361"/>
      <c r="BWM40" s="361"/>
      <c r="BWN40" s="361"/>
      <c r="BWO40" s="361"/>
      <c r="BWP40" s="361"/>
      <c r="BWQ40" s="361"/>
      <c r="BWR40" s="361"/>
      <c r="BWS40" s="361"/>
      <c r="BWT40" s="361"/>
      <c r="BWU40" s="361"/>
      <c r="BWV40" s="361"/>
      <c r="BWW40" s="361"/>
      <c r="BWX40" s="361"/>
      <c r="BWY40" s="361"/>
      <c r="BWZ40" s="361"/>
      <c r="BXA40" s="361"/>
      <c r="BXB40" s="361"/>
      <c r="BXC40" s="361"/>
      <c r="BXD40" s="361"/>
      <c r="BXE40" s="361"/>
      <c r="BXF40" s="361"/>
      <c r="BXG40" s="361"/>
      <c r="BXH40" s="361"/>
      <c r="BXI40" s="361"/>
      <c r="BXJ40" s="361"/>
      <c r="BXK40" s="361"/>
      <c r="BXL40" s="361"/>
      <c r="BXM40" s="361"/>
      <c r="BXN40" s="361"/>
      <c r="BXO40" s="361"/>
      <c r="BXP40" s="361"/>
      <c r="BXQ40" s="361"/>
      <c r="BXR40" s="361"/>
      <c r="BXS40" s="361"/>
      <c r="BXT40" s="361"/>
      <c r="BXU40" s="361"/>
      <c r="BXV40" s="361"/>
      <c r="BXW40" s="361"/>
      <c r="BXX40" s="361"/>
      <c r="BXY40" s="361"/>
      <c r="BXZ40" s="361"/>
      <c r="BYA40" s="361"/>
      <c r="BYB40" s="361"/>
      <c r="BYC40" s="361"/>
      <c r="BYD40" s="361"/>
      <c r="BYE40" s="361"/>
      <c r="BYF40" s="361"/>
      <c r="BYG40" s="361"/>
      <c r="BYH40" s="361"/>
      <c r="BYI40" s="361"/>
      <c r="BYJ40" s="361"/>
      <c r="BYK40" s="361"/>
      <c r="BYL40" s="361"/>
      <c r="BYM40" s="361"/>
      <c r="BYN40" s="361"/>
      <c r="BYO40" s="361"/>
      <c r="BYP40" s="361"/>
      <c r="BYQ40" s="361"/>
      <c r="BYR40" s="361"/>
      <c r="BYS40" s="361"/>
      <c r="BYT40" s="361"/>
      <c r="BYU40" s="361"/>
      <c r="BYV40" s="361"/>
      <c r="BYW40" s="361"/>
      <c r="BYX40" s="361"/>
      <c r="BYY40" s="361"/>
      <c r="BYZ40" s="361"/>
      <c r="BZA40" s="361"/>
      <c r="BZB40" s="361"/>
      <c r="BZC40" s="361"/>
      <c r="BZD40" s="361"/>
      <c r="BZE40" s="361"/>
      <c r="BZF40" s="361"/>
      <c r="BZG40" s="361"/>
      <c r="BZH40" s="361"/>
      <c r="BZI40" s="361"/>
      <c r="BZJ40" s="361"/>
      <c r="BZK40" s="361"/>
      <c r="BZL40" s="361"/>
      <c r="BZM40" s="361"/>
      <c r="BZN40" s="361"/>
      <c r="BZO40" s="361"/>
      <c r="BZP40" s="361"/>
      <c r="BZQ40" s="361"/>
      <c r="BZR40" s="361"/>
      <c r="BZS40" s="361"/>
      <c r="BZT40" s="361"/>
      <c r="BZU40" s="361"/>
      <c r="BZV40" s="361"/>
      <c r="BZW40" s="361"/>
      <c r="BZX40" s="361"/>
      <c r="BZY40" s="361"/>
      <c r="BZZ40" s="361"/>
      <c r="CAA40" s="361"/>
      <c r="CAB40" s="361"/>
      <c r="CAC40" s="361"/>
      <c r="CAD40" s="361"/>
      <c r="CAE40" s="361"/>
      <c r="CAF40" s="361"/>
      <c r="CAG40" s="361"/>
      <c r="CAH40" s="361"/>
      <c r="CAI40" s="361"/>
      <c r="CAJ40" s="361"/>
      <c r="CAK40" s="361"/>
      <c r="CAL40" s="361"/>
      <c r="CAM40" s="361"/>
      <c r="CAN40" s="361"/>
      <c r="CAO40" s="361"/>
      <c r="CAP40" s="361"/>
      <c r="CAQ40" s="361"/>
      <c r="CAR40" s="361"/>
      <c r="CAS40" s="361"/>
      <c r="CAT40" s="361"/>
      <c r="CAU40" s="361"/>
      <c r="CAV40" s="361"/>
      <c r="CAW40" s="361"/>
      <c r="CAX40" s="361"/>
      <c r="CAY40" s="361"/>
      <c r="CAZ40" s="361"/>
      <c r="CBA40" s="361"/>
      <c r="CBB40" s="361"/>
      <c r="CBC40" s="361"/>
      <c r="CBD40" s="361"/>
      <c r="CBE40" s="361"/>
      <c r="CBF40" s="361"/>
      <c r="CBG40" s="361"/>
      <c r="CBH40" s="361"/>
      <c r="CBI40" s="361"/>
      <c r="CBJ40" s="361"/>
      <c r="CBK40" s="361"/>
      <c r="CBL40" s="361"/>
      <c r="CBM40" s="361"/>
      <c r="CBN40" s="361"/>
      <c r="CBO40" s="361"/>
      <c r="CBP40" s="361"/>
      <c r="CBQ40" s="361"/>
      <c r="CBR40" s="361"/>
      <c r="CBS40" s="361"/>
      <c r="CBT40" s="361"/>
      <c r="CBU40" s="361"/>
      <c r="CBV40" s="361"/>
      <c r="CBW40" s="361"/>
      <c r="CBX40" s="361"/>
      <c r="CBY40" s="361"/>
      <c r="CBZ40" s="361"/>
      <c r="CCA40" s="361"/>
      <c r="CCB40" s="361"/>
      <c r="CCC40" s="361"/>
      <c r="CCD40" s="361"/>
      <c r="CCE40" s="361"/>
      <c r="CCF40" s="361"/>
      <c r="CCG40" s="361"/>
      <c r="CCH40" s="361"/>
      <c r="CCI40" s="361"/>
      <c r="CCJ40" s="361"/>
      <c r="CCK40" s="361"/>
      <c r="CCL40" s="361"/>
      <c r="CCM40" s="361"/>
      <c r="CCN40" s="361"/>
      <c r="CCO40" s="361"/>
      <c r="CCP40" s="361"/>
      <c r="CCQ40" s="361"/>
      <c r="CCR40" s="361"/>
      <c r="CCS40" s="361"/>
      <c r="CCT40" s="361"/>
      <c r="CCU40" s="361"/>
      <c r="CCV40" s="361"/>
      <c r="CCW40" s="361"/>
      <c r="CCX40" s="361"/>
      <c r="CCY40" s="361"/>
      <c r="CCZ40" s="361"/>
      <c r="CDA40" s="361"/>
      <c r="CDB40" s="361"/>
      <c r="CDC40" s="361"/>
      <c r="CDD40" s="361"/>
      <c r="CDE40" s="361"/>
      <c r="CDF40" s="361"/>
      <c r="CDG40" s="361"/>
      <c r="CDH40" s="361"/>
      <c r="CDI40" s="361"/>
      <c r="CDJ40" s="361"/>
      <c r="CDK40" s="361"/>
      <c r="CDL40" s="361"/>
      <c r="CDM40" s="361"/>
      <c r="CDN40" s="361"/>
      <c r="CDO40" s="361"/>
      <c r="CDP40" s="361"/>
      <c r="CDQ40" s="361"/>
      <c r="CDR40" s="361"/>
      <c r="CDS40" s="361"/>
      <c r="CDT40" s="361"/>
      <c r="CDU40" s="361"/>
      <c r="CDV40" s="361"/>
      <c r="CDW40" s="361"/>
      <c r="CDX40" s="361"/>
      <c r="CDY40" s="361"/>
      <c r="CDZ40" s="361"/>
      <c r="CEA40" s="361"/>
      <c r="CEB40" s="361"/>
      <c r="CEC40" s="361"/>
      <c r="CED40" s="361"/>
      <c r="CEE40" s="361"/>
      <c r="CEF40" s="361"/>
      <c r="CEG40" s="361"/>
      <c r="CEH40" s="361"/>
      <c r="CEI40" s="361"/>
      <c r="CEJ40" s="361"/>
      <c r="CEK40" s="361"/>
      <c r="CEL40" s="361"/>
      <c r="CEM40" s="361"/>
      <c r="CEN40" s="361"/>
      <c r="CEO40" s="361"/>
      <c r="CEP40" s="361"/>
      <c r="CEQ40" s="361"/>
      <c r="CER40" s="361"/>
      <c r="CES40" s="361"/>
      <c r="CET40" s="361"/>
      <c r="CEU40" s="361"/>
      <c r="CEV40" s="361"/>
      <c r="CEW40" s="361"/>
      <c r="CEX40" s="361"/>
      <c r="CEY40" s="361"/>
      <c r="CEZ40" s="361"/>
      <c r="CFA40" s="361"/>
      <c r="CFB40" s="361"/>
      <c r="CFC40" s="361"/>
      <c r="CFD40" s="361"/>
      <c r="CFE40" s="361"/>
      <c r="CFF40" s="361"/>
      <c r="CFG40" s="361"/>
      <c r="CFH40" s="361"/>
      <c r="CFI40" s="361"/>
      <c r="CFJ40" s="361"/>
      <c r="CFK40" s="361"/>
      <c r="CFL40" s="361"/>
      <c r="CFM40" s="361"/>
      <c r="CFN40" s="361"/>
      <c r="CFO40" s="361"/>
      <c r="CFP40" s="361"/>
      <c r="CFQ40" s="361"/>
      <c r="CFR40" s="361"/>
      <c r="CFS40" s="361"/>
      <c r="CFT40" s="361"/>
      <c r="CFU40" s="361"/>
      <c r="CFV40" s="361"/>
      <c r="CFW40" s="361"/>
      <c r="CFX40" s="361"/>
      <c r="CFY40" s="361"/>
      <c r="CFZ40" s="361"/>
      <c r="CGA40" s="361"/>
      <c r="CGB40" s="361"/>
      <c r="CGC40" s="361"/>
      <c r="CGD40" s="361"/>
      <c r="CGE40" s="361"/>
      <c r="CGF40" s="361"/>
      <c r="CGG40" s="361"/>
      <c r="CGH40" s="361"/>
      <c r="CGI40" s="361"/>
      <c r="CGJ40" s="361"/>
      <c r="CGK40" s="361"/>
      <c r="CGL40" s="361"/>
      <c r="CGM40" s="361"/>
      <c r="CGN40" s="361"/>
      <c r="CGO40" s="361"/>
      <c r="CGP40" s="361"/>
      <c r="CGQ40" s="361"/>
      <c r="CGR40" s="361"/>
      <c r="CGS40" s="361"/>
      <c r="CGT40" s="361"/>
      <c r="CGU40" s="361"/>
      <c r="CGV40" s="361"/>
      <c r="CGW40" s="361"/>
      <c r="CGX40" s="361"/>
      <c r="CGY40" s="361"/>
      <c r="CGZ40" s="361"/>
      <c r="CHA40" s="361"/>
      <c r="CHB40" s="361"/>
      <c r="CHC40" s="361"/>
      <c r="CHD40" s="361"/>
      <c r="CHE40" s="361"/>
      <c r="CHF40" s="361"/>
      <c r="CHG40" s="361"/>
      <c r="CHH40" s="361"/>
      <c r="CHI40" s="361"/>
      <c r="CHJ40" s="361"/>
      <c r="CHK40" s="361"/>
      <c r="CHL40" s="361"/>
      <c r="CHM40" s="361"/>
      <c r="CHN40" s="361"/>
      <c r="CHO40" s="361"/>
      <c r="CHP40" s="361"/>
      <c r="CHQ40" s="361"/>
      <c r="CHR40" s="361"/>
      <c r="CHS40" s="361"/>
      <c r="CHT40" s="361"/>
      <c r="CHU40" s="361"/>
      <c r="CHV40" s="361"/>
      <c r="CHW40" s="361"/>
      <c r="CHX40" s="361"/>
      <c r="CHY40" s="361"/>
      <c r="CHZ40" s="361"/>
      <c r="CIA40" s="361"/>
      <c r="CIB40" s="361"/>
      <c r="CIC40" s="361"/>
      <c r="CID40" s="361"/>
      <c r="CIE40" s="361"/>
      <c r="CIF40" s="361"/>
      <c r="CIG40" s="361"/>
      <c r="CIH40" s="361"/>
      <c r="CII40" s="361"/>
      <c r="CIJ40" s="361"/>
      <c r="CIK40" s="361"/>
      <c r="CIL40" s="361"/>
      <c r="CIM40" s="361"/>
      <c r="CIN40" s="361"/>
      <c r="CIO40" s="361"/>
      <c r="CIP40" s="361"/>
      <c r="CIQ40" s="361"/>
      <c r="CIR40" s="361"/>
      <c r="CIS40" s="361"/>
      <c r="CIT40" s="361"/>
      <c r="CIU40" s="361"/>
      <c r="CIV40" s="361"/>
      <c r="CIW40" s="361"/>
      <c r="CIX40" s="361"/>
      <c r="CIY40" s="361"/>
      <c r="CIZ40" s="361"/>
      <c r="CJA40" s="361"/>
      <c r="CJB40" s="361"/>
      <c r="CJC40" s="361"/>
      <c r="CJD40" s="361"/>
      <c r="CJE40" s="361"/>
      <c r="CJF40" s="361"/>
      <c r="CJG40" s="361"/>
      <c r="CJH40" s="361"/>
      <c r="CJI40" s="361"/>
      <c r="CJJ40" s="361"/>
      <c r="CJK40" s="361"/>
      <c r="CJL40" s="361"/>
      <c r="CJM40" s="361"/>
      <c r="CJN40" s="361"/>
      <c r="CJO40" s="361"/>
      <c r="CJP40" s="361"/>
      <c r="CJQ40" s="361"/>
      <c r="CJR40" s="361"/>
      <c r="CJS40" s="361"/>
      <c r="CJT40" s="361"/>
      <c r="CJU40" s="361"/>
      <c r="CJV40" s="361"/>
      <c r="CJW40" s="361"/>
      <c r="CJX40" s="361"/>
      <c r="CJY40" s="361"/>
      <c r="CJZ40" s="361"/>
      <c r="CKA40" s="361"/>
      <c r="CKB40" s="361"/>
      <c r="CKC40" s="361"/>
      <c r="CKD40" s="361"/>
      <c r="CKE40" s="361"/>
      <c r="CKF40" s="361"/>
      <c r="CKG40" s="361"/>
      <c r="CKH40" s="361"/>
      <c r="CKI40" s="361"/>
      <c r="CKJ40" s="361"/>
      <c r="CKK40" s="361"/>
      <c r="CKL40" s="361"/>
      <c r="CKM40" s="361"/>
      <c r="CKN40" s="361"/>
      <c r="CKO40" s="361"/>
      <c r="CKP40" s="361"/>
      <c r="CKQ40" s="361"/>
      <c r="CKR40" s="361"/>
      <c r="CKS40" s="361"/>
      <c r="CKT40" s="361"/>
      <c r="CKU40" s="361"/>
      <c r="CKV40" s="361"/>
      <c r="CKW40" s="361"/>
      <c r="CKX40" s="361"/>
      <c r="CKY40" s="361"/>
      <c r="CKZ40" s="361"/>
      <c r="CLA40" s="361"/>
      <c r="CLB40" s="361"/>
      <c r="CLC40" s="361"/>
      <c r="CLD40" s="361"/>
      <c r="CLE40" s="361"/>
      <c r="CLF40" s="361"/>
      <c r="CLG40" s="361"/>
      <c r="CLH40" s="361"/>
      <c r="CLI40" s="361"/>
      <c r="CLJ40" s="361"/>
      <c r="CLK40" s="361"/>
      <c r="CLL40" s="361"/>
      <c r="CLM40" s="361"/>
      <c r="CLN40" s="361"/>
      <c r="CLO40" s="361"/>
      <c r="CLP40" s="361"/>
      <c r="CLQ40" s="361"/>
      <c r="CLR40" s="361"/>
      <c r="CLS40" s="361"/>
      <c r="CLT40" s="361"/>
      <c r="CLU40" s="361"/>
      <c r="CLV40" s="361"/>
      <c r="CLW40" s="361"/>
      <c r="CLX40" s="361"/>
      <c r="CLY40" s="361"/>
      <c r="CLZ40" s="361"/>
      <c r="CMA40" s="361"/>
      <c r="CMB40" s="361"/>
      <c r="CMC40" s="361"/>
      <c r="CMD40" s="361"/>
      <c r="CME40" s="361"/>
      <c r="CMF40" s="361"/>
      <c r="CMG40" s="361"/>
      <c r="CMH40" s="361"/>
      <c r="CMI40" s="361"/>
      <c r="CMJ40" s="361"/>
      <c r="CMK40" s="361"/>
      <c r="CML40" s="361"/>
      <c r="CMM40" s="361"/>
      <c r="CMN40" s="361"/>
      <c r="CMO40" s="361"/>
      <c r="CMP40" s="361"/>
      <c r="CMQ40" s="361"/>
      <c r="CMR40" s="361"/>
      <c r="CMS40" s="361"/>
      <c r="CMT40" s="361"/>
      <c r="CMU40" s="361"/>
      <c r="CMV40" s="361"/>
      <c r="CMW40" s="361"/>
      <c r="CMX40" s="361"/>
      <c r="CMY40" s="361"/>
      <c r="CMZ40" s="361"/>
      <c r="CNA40" s="361"/>
      <c r="CNB40" s="361"/>
      <c r="CNC40" s="361"/>
      <c r="CND40" s="361"/>
      <c r="CNE40" s="361"/>
      <c r="CNF40" s="361"/>
      <c r="CNG40" s="361"/>
      <c r="CNH40" s="361"/>
      <c r="CNI40" s="361"/>
      <c r="CNJ40" s="361"/>
      <c r="CNK40" s="361"/>
      <c r="CNL40" s="361"/>
      <c r="CNM40" s="361"/>
      <c r="CNN40" s="361"/>
      <c r="CNO40" s="361"/>
      <c r="CNP40" s="361"/>
      <c r="CNQ40" s="361"/>
      <c r="CNR40" s="361"/>
      <c r="CNS40" s="361"/>
      <c r="CNT40" s="361"/>
      <c r="CNU40" s="361"/>
      <c r="CNV40" s="361"/>
      <c r="CNW40" s="361"/>
      <c r="CNX40" s="361"/>
      <c r="CNY40" s="361"/>
      <c r="CNZ40" s="361"/>
      <c r="COA40" s="361"/>
      <c r="COB40" s="361"/>
      <c r="COC40" s="361"/>
      <c r="COD40" s="361"/>
      <c r="COE40" s="361"/>
      <c r="COF40" s="361"/>
      <c r="COG40" s="361"/>
      <c r="COH40" s="361"/>
      <c r="COI40" s="361"/>
      <c r="COJ40" s="361"/>
      <c r="COK40" s="361"/>
      <c r="COL40" s="361"/>
      <c r="COM40" s="361"/>
      <c r="CON40" s="361"/>
      <c r="COO40" s="361"/>
      <c r="COP40" s="361"/>
      <c r="COQ40" s="361"/>
      <c r="COR40" s="361"/>
      <c r="COS40" s="361"/>
      <c r="COT40" s="361"/>
      <c r="COU40" s="361"/>
      <c r="COV40" s="361"/>
      <c r="COW40" s="361"/>
      <c r="COX40" s="361"/>
      <c r="COY40" s="361"/>
      <c r="COZ40" s="361"/>
      <c r="CPA40" s="361"/>
      <c r="CPB40" s="361"/>
      <c r="CPC40" s="361"/>
      <c r="CPD40" s="361"/>
      <c r="CPE40" s="361"/>
      <c r="CPF40" s="361"/>
      <c r="CPG40" s="361"/>
      <c r="CPH40" s="361"/>
      <c r="CPI40" s="361"/>
      <c r="CPJ40" s="361"/>
      <c r="CPK40" s="361"/>
      <c r="CPL40" s="361"/>
      <c r="CPM40" s="361"/>
      <c r="CPN40" s="361"/>
      <c r="CPO40" s="361"/>
      <c r="CPP40" s="361"/>
      <c r="CPQ40" s="361"/>
      <c r="CPR40" s="361"/>
      <c r="CPS40" s="361"/>
      <c r="CPT40" s="361"/>
      <c r="CPU40" s="361"/>
      <c r="CPV40" s="361"/>
      <c r="CPW40" s="361"/>
      <c r="CPX40" s="361"/>
      <c r="CPY40" s="361"/>
      <c r="CPZ40" s="361"/>
      <c r="CQA40" s="361"/>
      <c r="CQB40" s="361"/>
      <c r="CQC40" s="361"/>
      <c r="CQD40" s="361"/>
      <c r="CQE40" s="361"/>
      <c r="CQF40" s="361"/>
      <c r="CQG40" s="361"/>
      <c r="CQH40" s="361"/>
      <c r="CQI40" s="361"/>
      <c r="CQJ40" s="361"/>
      <c r="CQK40" s="361"/>
      <c r="CQL40" s="361"/>
      <c r="CQM40" s="361"/>
      <c r="CQN40" s="361"/>
      <c r="CQO40" s="361"/>
      <c r="CQP40" s="361"/>
      <c r="CQQ40" s="361"/>
      <c r="CQR40" s="361"/>
      <c r="CQS40" s="361"/>
      <c r="CQT40" s="361"/>
      <c r="CQU40" s="361"/>
      <c r="CQV40" s="361"/>
      <c r="CQW40" s="361"/>
      <c r="CQX40" s="361"/>
      <c r="CQY40" s="361"/>
      <c r="CQZ40" s="361"/>
      <c r="CRA40" s="361"/>
      <c r="CRB40" s="361"/>
      <c r="CRC40" s="361"/>
      <c r="CRD40" s="361"/>
      <c r="CRE40" s="361"/>
      <c r="CRF40" s="361"/>
      <c r="CRG40" s="361"/>
      <c r="CRH40" s="361"/>
      <c r="CRI40" s="361"/>
      <c r="CRJ40" s="361"/>
      <c r="CRK40" s="361"/>
      <c r="CRL40" s="361"/>
      <c r="CRM40" s="361"/>
      <c r="CRN40" s="361"/>
      <c r="CRO40" s="361"/>
      <c r="CRP40" s="361"/>
      <c r="CRQ40" s="361"/>
      <c r="CRR40" s="361"/>
      <c r="CRS40" s="361"/>
      <c r="CRT40" s="361"/>
      <c r="CRU40" s="361"/>
      <c r="CRV40" s="361"/>
      <c r="CRW40" s="361"/>
      <c r="CRX40" s="361"/>
      <c r="CRY40" s="361"/>
      <c r="CRZ40" s="361"/>
      <c r="CSA40" s="361"/>
      <c r="CSB40" s="361"/>
      <c r="CSC40" s="361"/>
      <c r="CSD40" s="361"/>
      <c r="CSE40" s="361"/>
      <c r="CSF40" s="361"/>
      <c r="CSG40" s="361"/>
      <c r="CSH40" s="361"/>
      <c r="CSI40" s="361"/>
      <c r="CSJ40" s="361"/>
      <c r="CSK40" s="361"/>
      <c r="CSL40" s="361"/>
      <c r="CSM40" s="361"/>
      <c r="CSN40" s="361"/>
      <c r="CSO40" s="361"/>
      <c r="CSP40" s="361"/>
      <c r="CSQ40" s="361"/>
      <c r="CSR40" s="361"/>
      <c r="CSS40" s="361"/>
      <c r="CST40" s="361"/>
      <c r="CSU40" s="361"/>
      <c r="CSV40" s="361"/>
      <c r="CSW40" s="361"/>
      <c r="CSX40" s="361"/>
      <c r="CSY40" s="361"/>
      <c r="CSZ40" s="361"/>
      <c r="CTA40" s="361"/>
      <c r="CTB40" s="361"/>
      <c r="CTC40" s="361"/>
      <c r="CTD40" s="361"/>
      <c r="CTE40" s="361"/>
      <c r="CTF40" s="361"/>
      <c r="CTG40" s="361"/>
      <c r="CTH40" s="361"/>
      <c r="CTI40" s="361"/>
      <c r="CTJ40" s="361"/>
      <c r="CTK40" s="361"/>
      <c r="CTL40" s="361"/>
      <c r="CTM40" s="361"/>
      <c r="CTN40" s="361"/>
      <c r="CTO40" s="361"/>
      <c r="CTP40" s="361"/>
      <c r="CTQ40" s="361"/>
      <c r="CTR40" s="361"/>
      <c r="CTS40" s="361"/>
      <c r="CTT40" s="361"/>
      <c r="CTU40" s="361"/>
      <c r="CTV40" s="361"/>
      <c r="CTW40" s="361"/>
      <c r="CTX40" s="361"/>
      <c r="CTY40" s="361"/>
      <c r="CTZ40" s="361"/>
      <c r="CUA40" s="361"/>
      <c r="CUB40" s="361"/>
      <c r="CUC40" s="361"/>
      <c r="CUD40" s="361"/>
      <c r="CUE40" s="361"/>
      <c r="CUF40" s="361"/>
      <c r="CUG40" s="361"/>
      <c r="CUH40" s="361"/>
      <c r="CUI40" s="361"/>
      <c r="CUJ40" s="361"/>
      <c r="CUK40" s="361"/>
      <c r="CUL40" s="361"/>
      <c r="CUM40" s="361"/>
      <c r="CUN40" s="361"/>
      <c r="CUO40" s="361"/>
      <c r="CUP40" s="361"/>
      <c r="CUQ40" s="361"/>
      <c r="CUR40" s="361"/>
      <c r="CUS40" s="361"/>
      <c r="CUT40" s="361"/>
      <c r="CUU40" s="361"/>
      <c r="CUV40" s="361"/>
      <c r="CUW40" s="361"/>
      <c r="CUX40" s="361"/>
      <c r="CUY40" s="361"/>
      <c r="CUZ40" s="361"/>
      <c r="CVA40" s="361"/>
      <c r="CVB40" s="361"/>
      <c r="CVC40" s="361"/>
      <c r="CVD40" s="361"/>
      <c r="CVE40" s="361"/>
      <c r="CVF40" s="361"/>
      <c r="CVG40" s="361"/>
      <c r="CVH40" s="361"/>
      <c r="CVI40" s="361"/>
      <c r="CVJ40" s="361"/>
      <c r="CVK40" s="361"/>
      <c r="CVL40" s="361"/>
      <c r="CVM40" s="361"/>
      <c r="CVN40" s="361"/>
      <c r="CVO40" s="361"/>
      <c r="CVP40" s="361"/>
      <c r="CVQ40" s="361"/>
      <c r="CVR40" s="361"/>
      <c r="CVS40" s="361"/>
      <c r="CVT40" s="361"/>
      <c r="CVU40" s="361"/>
      <c r="CVV40" s="361"/>
      <c r="CVW40" s="361"/>
      <c r="CVX40" s="361"/>
      <c r="CVY40" s="361"/>
      <c r="CVZ40" s="361"/>
      <c r="CWA40" s="361"/>
      <c r="CWB40" s="361"/>
      <c r="CWC40" s="361"/>
      <c r="CWD40" s="361"/>
      <c r="CWE40" s="361"/>
      <c r="CWF40" s="361"/>
      <c r="CWG40" s="361"/>
      <c r="CWH40" s="361"/>
      <c r="CWI40" s="361"/>
      <c r="CWJ40" s="361"/>
      <c r="CWK40" s="361"/>
      <c r="CWL40" s="361"/>
      <c r="CWM40" s="361"/>
      <c r="CWN40" s="361"/>
      <c r="CWO40" s="361"/>
      <c r="CWP40" s="361"/>
      <c r="CWQ40" s="361"/>
      <c r="CWR40" s="361"/>
      <c r="CWS40" s="361"/>
      <c r="CWT40" s="361"/>
      <c r="CWU40" s="361"/>
      <c r="CWV40" s="361"/>
      <c r="CWW40" s="361"/>
      <c r="CWX40" s="361"/>
      <c r="CWY40" s="361"/>
      <c r="CWZ40" s="361"/>
      <c r="CXA40" s="361"/>
      <c r="CXB40" s="361"/>
      <c r="CXC40" s="361"/>
      <c r="CXD40" s="361"/>
      <c r="CXE40" s="361"/>
      <c r="CXF40" s="361"/>
      <c r="CXG40" s="361"/>
      <c r="CXH40" s="361"/>
      <c r="CXI40" s="361"/>
      <c r="CXJ40" s="361"/>
      <c r="CXK40" s="361"/>
      <c r="CXL40" s="361"/>
      <c r="CXM40" s="361"/>
      <c r="CXN40" s="361"/>
      <c r="CXO40" s="361"/>
      <c r="CXP40" s="361"/>
      <c r="CXQ40" s="361"/>
      <c r="CXR40" s="361"/>
      <c r="CXS40" s="361"/>
      <c r="CXT40" s="361"/>
      <c r="CXU40" s="361"/>
      <c r="CXV40" s="361"/>
      <c r="CXW40" s="361"/>
      <c r="CXX40" s="361"/>
      <c r="CXY40" s="361"/>
      <c r="CXZ40" s="361"/>
      <c r="CYA40" s="361"/>
      <c r="CYB40" s="361"/>
      <c r="CYC40" s="361"/>
      <c r="CYD40" s="361"/>
      <c r="CYE40" s="361"/>
      <c r="CYF40" s="361"/>
      <c r="CYG40" s="361"/>
      <c r="CYH40" s="361"/>
      <c r="CYI40" s="361"/>
      <c r="CYJ40" s="361"/>
      <c r="CYK40" s="361"/>
      <c r="CYL40" s="361"/>
      <c r="CYM40" s="361"/>
      <c r="CYN40" s="361"/>
      <c r="CYO40" s="361"/>
      <c r="CYP40" s="361"/>
      <c r="CYQ40" s="361"/>
      <c r="CYR40" s="361"/>
      <c r="CYS40" s="361"/>
      <c r="CYT40" s="361"/>
      <c r="CYU40" s="361"/>
      <c r="CYV40" s="361"/>
      <c r="CYW40" s="361"/>
      <c r="CYX40" s="361"/>
      <c r="CYY40" s="361"/>
      <c r="CYZ40" s="361"/>
      <c r="CZA40" s="361"/>
      <c r="CZB40" s="361"/>
      <c r="CZC40" s="361"/>
      <c r="CZD40" s="361"/>
      <c r="CZE40" s="361"/>
      <c r="CZF40" s="361"/>
      <c r="CZG40" s="361"/>
      <c r="CZH40" s="361"/>
      <c r="CZI40" s="361"/>
      <c r="CZJ40" s="361"/>
      <c r="CZK40" s="361"/>
      <c r="CZL40" s="361"/>
      <c r="CZM40" s="361"/>
      <c r="CZN40" s="361"/>
      <c r="CZO40" s="361"/>
      <c r="CZP40" s="361"/>
      <c r="CZQ40" s="361"/>
      <c r="CZR40" s="361"/>
      <c r="CZS40" s="361"/>
      <c r="CZT40" s="361"/>
      <c r="CZU40" s="361"/>
      <c r="CZV40" s="361"/>
      <c r="CZW40" s="361"/>
      <c r="CZX40" s="361"/>
      <c r="CZY40" s="361"/>
      <c r="CZZ40" s="361"/>
      <c r="DAA40" s="361"/>
      <c r="DAB40" s="361"/>
      <c r="DAC40" s="361"/>
      <c r="DAD40" s="361"/>
      <c r="DAE40" s="361"/>
      <c r="DAF40" s="361"/>
      <c r="DAG40" s="361"/>
      <c r="DAH40" s="361"/>
      <c r="DAI40" s="361"/>
      <c r="DAJ40" s="361"/>
      <c r="DAK40" s="361"/>
      <c r="DAL40" s="361"/>
      <c r="DAM40" s="361"/>
      <c r="DAN40" s="361"/>
      <c r="DAO40" s="361"/>
      <c r="DAP40" s="361"/>
      <c r="DAQ40" s="361"/>
      <c r="DAR40" s="361"/>
      <c r="DAS40" s="361"/>
      <c r="DAT40" s="361"/>
      <c r="DAU40" s="361"/>
      <c r="DAV40" s="361"/>
      <c r="DAW40" s="361"/>
      <c r="DAX40" s="361"/>
      <c r="DAY40" s="361"/>
      <c r="DAZ40" s="361"/>
      <c r="DBA40" s="361"/>
      <c r="DBB40" s="361"/>
      <c r="DBC40" s="361"/>
      <c r="DBD40" s="361"/>
      <c r="DBE40" s="361"/>
      <c r="DBF40" s="361"/>
      <c r="DBG40" s="361"/>
      <c r="DBH40" s="361"/>
      <c r="DBI40" s="361"/>
      <c r="DBJ40" s="361"/>
      <c r="DBK40" s="361"/>
      <c r="DBL40" s="361"/>
      <c r="DBM40" s="361"/>
      <c r="DBN40" s="361"/>
      <c r="DBO40" s="361"/>
      <c r="DBP40" s="361"/>
      <c r="DBQ40" s="361"/>
      <c r="DBR40" s="361"/>
      <c r="DBS40" s="361"/>
      <c r="DBT40" s="361"/>
      <c r="DBU40" s="361"/>
      <c r="DBV40" s="361"/>
      <c r="DBW40" s="361"/>
      <c r="DBX40" s="361"/>
      <c r="DBY40" s="361"/>
      <c r="DBZ40" s="361"/>
      <c r="DCA40" s="361"/>
      <c r="DCB40" s="361"/>
      <c r="DCC40" s="361"/>
      <c r="DCD40" s="361"/>
      <c r="DCE40" s="361"/>
      <c r="DCF40" s="361"/>
      <c r="DCG40" s="361"/>
      <c r="DCH40" s="361"/>
      <c r="DCI40" s="361"/>
      <c r="DCJ40" s="361"/>
      <c r="DCK40" s="361"/>
      <c r="DCL40" s="361"/>
      <c r="DCM40" s="361"/>
      <c r="DCN40" s="361"/>
      <c r="DCO40" s="361"/>
      <c r="DCP40" s="361"/>
      <c r="DCQ40" s="361"/>
      <c r="DCR40" s="361"/>
      <c r="DCS40" s="361"/>
      <c r="DCT40" s="361"/>
      <c r="DCU40" s="361"/>
      <c r="DCV40" s="361"/>
      <c r="DCW40" s="361"/>
      <c r="DCX40" s="361"/>
      <c r="DCY40" s="361"/>
      <c r="DCZ40" s="361"/>
      <c r="DDA40" s="361"/>
      <c r="DDB40" s="361"/>
      <c r="DDC40" s="361"/>
      <c r="DDD40" s="361"/>
      <c r="DDE40" s="361"/>
      <c r="DDF40" s="361"/>
      <c r="DDG40" s="361"/>
      <c r="DDH40" s="361"/>
      <c r="DDI40" s="361"/>
      <c r="DDJ40" s="361"/>
      <c r="DDK40" s="361"/>
      <c r="DDL40" s="361"/>
      <c r="DDM40" s="361"/>
      <c r="DDN40" s="361"/>
      <c r="DDO40" s="361"/>
      <c r="DDP40" s="361"/>
      <c r="DDQ40" s="361"/>
      <c r="DDR40" s="361"/>
      <c r="DDS40" s="361"/>
      <c r="DDT40" s="361"/>
      <c r="DDU40" s="361"/>
      <c r="DDV40" s="361"/>
      <c r="DDW40" s="361"/>
      <c r="DDX40" s="361"/>
      <c r="DDY40" s="361"/>
      <c r="DDZ40" s="361"/>
      <c r="DEA40" s="361"/>
      <c r="DEB40" s="361"/>
      <c r="DEC40" s="361"/>
      <c r="DED40" s="361"/>
      <c r="DEE40" s="361"/>
      <c r="DEF40" s="361"/>
      <c r="DEG40" s="361"/>
      <c r="DEH40" s="361"/>
      <c r="DEI40" s="361"/>
      <c r="DEJ40" s="361"/>
      <c r="DEK40" s="361"/>
      <c r="DEL40" s="361"/>
      <c r="DEM40" s="361"/>
      <c r="DEN40" s="361"/>
      <c r="DEO40" s="361"/>
      <c r="DEP40" s="361"/>
      <c r="DEQ40" s="361"/>
      <c r="DER40" s="361"/>
      <c r="DES40" s="361"/>
      <c r="DET40" s="361"/>
      <c r="DEU40" s="361"/>
      <c r="DEV40" s="361"/>
      <c r="DEW40" s="361"/>
      <c r="DEX40" s="361"/>
      <c r="DEY40" s="361"/>
      <c r="DEZ40" s="361"/>
      <c r="DFA40" s="361"/>
      <c r="DFB40" s="361"/>
      <c r="DFC40" s="361"/>
      <c r="DFD40" s="361"/>
      <c r="DFE40" s="361"/>
      <c r="DFF40" s="361"/>
      <c r="DFG40" s="361"/>
      <c r="DFH40" s="361"/>
      <c r="DFI40" s="361"/>
      <c r="DFJ40" s="361"/>
      <c r="DFK40" s="361"/>
      <c r="DFL40" s="361"/>
      <c r="DFM40" s="361"/>
      <c r="DFN40" s="361"/>
      <c r="DFO40" s="361"/>
      <c r="DFP40" s="361"/>
      <c r="DFQ40" s="361"/>
      <c r="DFR40" s="361"/>
      <c r="DFS40" s="361"/>
      <c r="DFT40" s="361"/>
      <c r="DFU40" s="361"/>
      <c r="DFV40" s="361"/>
      <c r="DFW40" s="361"/>
      <c r="DFX40" s="361"/>
      <c r="DFY40" s="361"/>
      <c r="DFZ40" s="361"/>
      <c r="DGA40" s="361"/>
      <c r="DGB40" s="361"/>
      <c r="DGC40" s="361"/>
      <c r="DGD40" s="361"/>
      <c r="DGE40" s="361"/>
      <c r="DGF40" s="361"/>
      <c r="DGG40" s="361"/>
      <c r="DGH40" s="361"/>
      <c r="DGI40" s="361"/>
      <c r="DGJ40" s="361"/>
      <c r="DGK40" s="361"/>
      <c r="DGL40" s="361"/>
      <c r="DGM40" s="361"/>
      <c r="DGN40" s="361"/>
      <c r="DGO40" s="361"/>
      <c r="DGP40" s="361"/>
      <c r="DGQ40" s="361"/>
      <c r="DGR40" s="361"/>
      <c r="DGS40" s="361"/>
      <c r="DGT40" s="361"/>
      <c r="DGU40" s="361"/>
      <c r="DGV40" s="361"/>
      <c r="DGW40" s="361"/>
      <c r="DGX40" s="361"/>
      <c r="DGY40" s="361"/>
      <c r="DGZ40" s="361"/>
      <c r="DHA40" s="361"/>
      <c r="DHB40" s="361"/>
      <c r="DHC40" s="361"/>
      <c r="DHD40" s="361"/>
      <c r="DHE40" s="361"/>
      <c r="DHF40" s="361"/>
      <c r="DHG40" s="361"/>
      <c r="DHH40" s="361"/>
      <c r="DHI40" s="361"/>
      <c r="DHJ40" s="361"/>
      <c r="DHK40" s="361"/>
      <c r="DHL40" s="361"/>
      <c r="DHM40" s="361"/>
      <c r="DHN40" s="361"/>
      <c r="DHO40" s="361"/>
      <c r="DHP40" s="361"/>
      <c r="DHQ40" s="361"/>
      <c r="DHR40" s="361"/>
      <c r="DHS40" s="361"/>
      <c r="DHT40" s="361"/>
      <c r="DHU40" s="361"/>
      <c r="DHV40" s="361"/>
      <c r="DHW40" s="361"/>
      <c r="DHX40" s="361"/>
      <c r="DHY40" s="361"/>
      <c r="DHZ40" s="361"/>
      <c r="DIA40" s="361"/>
      <c r="DIB40" s="361"/>
      <c r="DIC40" s="361"/>
      <c r="DID40" s="361"/>
      <c r="DIE40" s="361"/>
      <c r="DIF40" s="361"/>
      <c r="DIG40" s="361"/>
      <c r="DIH40" s="361"/>
      <c r="DII40" s="361"/>
      <c r="DIJ40" s="361"/>
      <c r="DIK40" s="361"/>
      <c r="DIL40" s="361"/>
      <c r="DIM40" s="361"/>
      <c r="DIN40" s="361"/>
      <c r="DIO40" s="361"/>
      <c r="DIP40" s="361"/>
      <c r="DIQ40" s="361"/>
      <c r="DIR40" s="361"/>
      <c r="DIS40" s="361"/>
      <c r="DIT40" s="361"/>
      <c r="DIU40" s="361"/>
      <c r="DIV40" s="361"/>
      <c r="DIW40" s="361"/>
      <c r="DIX40" s="361"/>
      <c r="DIY40" s="361"/>
      <c r="DIZ40" s="361"/>
      <c r="DJA40" s="361"/>
      <c r="DJB40" s="361"/>
      <c r="DJC40" s="361"/>
      <c r="DJD40" s="361"/>
      <c r="DJE40" s="361"/>
      <c r="DJF40" s="361"/>
      <c r="DJG40" s="361"/>
      <c r="DJH40" s="361"/>
      <c r="DJI40" s="361"/>
      <c r="DJJ40" s="361"/>
      <c r="DJK40" s="361"/>
      <c r="DJL40" s="361"/>
      <c r="DJM40" s="361"/>
      <c r="DJN40" s="361"/>
      <c r="DJO40" s="361"/>
      <c r="DJP40" s="361"/>
      <c r="DJQ40" s="361"/>
      <c r="DJR40" s="361"/>
      <c r="DJS40" s="361"/>
      <c r="DJT40" s="361"/>
      <c r="DJU40" s="361"/>
      <c r="DJV40" s="361"/>
      <c r="DJW40" s="361"/>
      <c r="DJX40" s="361"/>
      <c r="DJY40" s="361"/>
      <c r="DJZ40" s="361"/>
      <c r="DKA40" s="361"/>
      <c r="DKB40" s="361"/>
      <c r="DKC40" s="361"/>
      <c r="DKD40" s="361"/>
      <c r="DKE40" s="361"/>
      <c r="DKF40" s="361"/>
      <c r="DKG40" s="361"/>
      <c r="DKH40" s="361"/>
      <c r="DKI40" s="361"/>
      <c r="DKJ40" s="361"/>
      <c r="DKK40" s="361"/>
      <c r="DKL40" s="361"/>
      <c r="DKM40" s="361"/>
      <c r="DKN40" s="361"/>
      <c r="DKO40" s="361"/>
      <c r="DKP40" s="361"/>
      <c r="DKQ40" s="361"/>
      <c r="DKR40" s="361"/>
      <c r="DKS40" s="361"/>
      <c r="DKT40" s="361"/>
      <c r="DKU40" s="361"/>
      <c r="DKV40" s="361"/>
      <c r="DKW40" s="361"/>
      <c r="DKX40" s="361"/>
      <c r="DKY40" s="361"/>
      <c r="DKZ40" s="361"/>
      <c r="DLA40" s="361"/>
      <c r="DLB40" s="361"/>
      <c r="DLC40" s="361"/>
      <c r="DLD40" s="361"/>
      <c r="DLE40" s="361"/>
      <c r="DLF40" s="361"/>
      <c r="DLG40" s="361"/>
      <c r="DLH40" s="361"/>
      <c r="DLI40" s="361"/>
      <c r="DLJ40" s="361"/>
      <c r="DLK40" s="361"/>
      <c r="DLL40" s="361"/>
      <c r="DLM40" s="361"/>
      <c r="DLN40" s="361"/>
      <c r="DLO40" s="361"/>
      <c r="DLP40" s="361"/>
      <c r="DLQ40" s="361"/>
      <c r="DLR40" s="361"/>
      <c r="DLS40" s="361"/>
      <c r="DLT40" s="361"/>
      <c r="DLU40" s="361"/>
      <c r="DLV40" s="361"/>
      <c r="DLW40" s="361"/>
      <c r="DLX40" s="361"/>
      <c r="DLY40" s="361"/>
      <c r="DLZ40" s="361"/>
      <c r="DMA40" s="361"/>
      <c r="DMB40" s="361"/>
      <c r="DMC40" s="361"/>
      <c r="DMD40" s="361"/>
      <c r="DME40" s="361"/>
      <c r="DMF40" s="361"/>
      <c r="DMG40" s="361"/>
      <c r="DMH40" s="361"/>
      <c r="DMI40" s="361"/>
      <c r="DMJ40" s="361"/>
      <c r="DMK40" s="361"/>
      <c r="DML40" s="361"/>
      <c r="DMM40" s="361"/>
      <c r="DMN40" s="361"/>
      <c r="DMO40" s="361"/>
      <c r="DMP40" s="361"/>
      <c r="DMQ40" s="361"/>
      <c r="DMR40" s="361"/>
      <c r="DMS40" s="361"/>
      <c r="DMT40" s="361"/>
      <c r="DMU40" s="361"/>
      <c r="DMV40" s="361"/>
      <c r="DMW40" s="361"/>
      <c r="DMX40" s="361"/>
      <c r="DMY40" s="361"/>
      <c r="DMZ40" s="361"/>
      <c r="DNA40" s="361"/>
      <c r="DNB40" s="361"/>
      <c r="DNC40" s="361"/>
      <c r="DND40" s="361"/>
      <c r="DNE40" s="361"/>
      <c r="DNF40" s="361"/>
      <c r="DNG40" s="361"/>
      <c r="DNH40" s="361"/>
      <c r="DNI40" s="361"/>
      <c r="DNJ40" s="361"/>
      <c r="DNK40" s="361"/>
      <c r="DNL40" s="361"/>
      <c r="DNM40" s="361"/>
      <c r="DNN40" s="361"/>
      <c r="DNO40" s="361"/>
      <c r="DNP40" s="361"/>
      <c r="DNQ40" s="361"/>
      <c r="DNR40" s="361"/>
      <c r="DNS40" s="361"/>
      <c r="DNT40" s="361"/>
      <c r="DNU40" s="361"/>
      <c r="DNV40" s="361"/>
      <c r="DNW40" s="361"/>
      <c r="DNX40" s="361"/>
      <c r="DNY40" s="361"/>
      <c r="DNZ40" s="361"/>
      <c r="DOA40" s="361"/>
      <c r="DOB40" s="361"/>
      <c r="DOC40" s="361"/>
      <c r="DOD40" s="361"/>
      <c r="DOE40" s="361"/>
      <c r="DOF40" s="361"/>
      <c r="DOG40" s="361"/>
      <c r="DOH40" s="361"/>
      <c r="DOI40" s="361"/>
      <c r="DOJ40" s="361"/>
      <c r="DOK40" s="361"/>
      <c r="DOL40" s="361"/>
      <c r="DOM40" s="361"/>
      <c r="DON40" s="361"/>
      <c r="DOO40" s="361"/>
      <c r="DOP40" s="361"/>
      <c r="DOQ40" s="361"/>
      <c r="DOR40" s="361"/>
      <c r="DOS40" s="361"/>
      <c r="DOT40" s="361"/>
      <c r="DOU40" s="361"/>
      <c r="DOV40" s="361"/>
      <c r="DOW40" s="361"/>
      <c r="DOX40" s="361"/>
      <c r="DOY40" s="361"/>
      <c r="DOZ40" s="361"/>
      <c r="DPA40" s="361"/>
      <c r="DPB40" s="361"/>
      <c r="DPC40" s="361"/>
      <c r="DPD40" s="361"/>
      <c r="DPE40" s="361"/>
      <c r="DPF40" s="361"/>
      <c r="DPG40" s="361"/>
      <c r="DPH40" s="361"/>
      <c r="DPI40" s="361"/>
      <c r="DPJ40" s="361"/>
      <c r="DPK40" s="361"/>
      <c r="DPL40" s="361"/>
      <c r="DPM40" s="361"/>
      <c r="DPN40" s="361"/>
      <c r="DPO40" s="361"/>
      <c r="DPP40" s="361"/>
      <c r="DPQ40" s="361"/>
      <c r="DPR40" s="361"/>
      <c r="DPS40" s="361"/>
      <c r="DPT40" s="361"/>
      <c r="DPU40" s="361"/>
      <c r="DPV40" s="361"/>
      <c r="DPW40" s="361"/>
      <c r="DPX40" s="361"/>
      <c r="DPY40" s="361"/>
      <c r="DPZ40" s="361"/>
      <c r="DQA40" s="361"/>
      <c r="DQB40" s="361"/>
      <c r="DQC40" s="361"/>
      <c r="DQD40" s="361"/>
      <c r="DQE40" s="361"/>
      <c r="DQF40" s="361"/>
      <c r="DQG40" s="361"/>
      <c r="DQH40" s="361"/>
      <c r="DQI40" s="361"/>
      <c r="DQJ40" s="361"/>
      <c r="DQK40" s="361"/>
      <c r="DQL40" s="361"/>
      <c r="DQM40" s="361"/>
      <c r="DQN40" s="361"/>
      <c r="DQO40" s="361"/>
      <c r="DQP40" s="361"/>
      <c r="DQQ40" s="361"/>
      <c r="DQR40" s="361"/>
      <c r="DQS40" s="361"/>
      <c r="DQT40" s="361"/>
      <c r="DQU40" s="361"/>
      <c r="DQV40" s="361"/>
      <c r="DQW40" s="361"/>
      <c r="DQX40" s="361"/>
      <c r="DQY40" s="361"/>
      <c r="DQZ40" s="361"/>
      <c r="DRA40" s="361"/>
      <c r="DRB40" s="361"/>
      <c r="DRC40" s="361"/>
      <c r="DRD40" s="361"/>
      <c r="DRE40" s="361"/>
      <c r="DRF40" s="361"/>
      <c r="DRG40" s="361"/>
      <c r="DRH40" s="361"/>
      <c r="DRI40" s="361"/>
      <c r="DRJ40" s="361"/>
      <c r="DRK40" s="361"/>
      <c r="DRL40" s="361"/>
      <c r="DRM40" s="361"/>
      <c r="DRN40" s="361"/>
      <c r="DRO40" s="361"/>
      <c r="DRP40" s="361"/>
      <c r="DRQ40" s="361"/>
      <c r="DRR40" s="361"/>
      <c r="DRS40" s="361"/>
      <c r="DRT40" s="361"/>
      <c r="DRU40" s="361"/>
      <c r="DRV40" s="361"/>
      <c r="DRW40" s="361"/>
      <c r="DRX40" s="361"/>
      <c r="DRY40" s="361"/>
      <c r="DRZ40" s="361"/>
      <c r="DSA40" s="361"/>
      <c r="DSB40" s="361"/>
      <c r="DSC40" s="361"/>
      <c r="DSD40" s="361"/>
      <c r="DSE40" s="361"/>
      <c r="DSF40" s="361"/>
      <c r="DSG40" s="361"/>
      <c r="DSH40" s="361"/>
      <c r="DSI40" s="361"/>
      <c r="DSJ40" s="361"/>
      <c r="DSK40" s="361"/>
      <c r="DSL40" s="361"/>
      <c r="DSM40" s="361"/>
      <c r="DSN40" s="361"/>
      <c r="DSO40" s="361"/>
      <c r="DSP40" s="361"/>
      <c r="DSQ40" s="361"/>
      <c r="DSR40" s="361"/>
      <c r="DSS40" s="361"/>
      <c r="DST40" s="361"/>
      <c r="DSU40" s="361"/>
      <c r="DSV40" s="361"/>
      <c r="DSW40" s="361"/>
      <c r="DSX40" s="361"/>
      <c r="DSY40" s="361"/>
      <c r="DSZ40" s="361"/>
      <c r="DTA40" s="361"/>
      <c r="DTB40" s="361"/>
      <c r="DTC40" s="361"/>
      <c r="DTD40" s="361"/>
      <c r="DTE40" s="361"/>
      <c r="DTF40" s="361"/>
      <c r="DTG40" s="361"/>
      <c r="DTH40" s="361"/>
      <c r="DTI40" s="361"/>
      <c r="DTJ40" s="361"/>
      <c r="DTK40" s="361"/>
      <c r="DTL40" s="361"/>
      <c r="DTM40" s="361"/>
      <c r="DTN40" s="361"/>
      <c r="DTO40" s="361"/>
      <c r="DTP40" s="361"/>
      <c r="DTQ40" s="361"/>
      <c r="DTR40" s="361"/>
      <c r="DTS40" s="361"/>
      <c r="DTT40" s="361"/>
      <c r="DTU40" s="361"/>
      <c r="DTV40" s="361"/>
      <c r="DTW40" s="361"/>
      <c r="DTX40" s="361"/>
      <c r="DTY40" s="361"/>
      <c r="DTZ40" s="361"/>
      <c r="DUA40" s="361"/>
      <c r="DUB40" s="361"/>
      <c r="DUC40" s="361"/>
      <c r="DUD40" s="361"/>
      <c r="DUE40" s="361"/>
      <c r="DUF40" s="361"/>
      <c r="DUG40" s="361"/>
      <c r="DUH40" s="361"/>
      <c r="DUI40" s="361"/>
      <c r="DUJ40" s="361"/>
      <c r="DUK40" s="361"/>
      <c r="DUL40" s="361"/>
      <c r="DUM40" s="361"/>
      <c r="DUN40" s="361"/>
      <c r="DUO40" s="361"/>
      <c r="DUP40" s="361"/>
      <c r="DUQ40" s="361"/>
      <c r="DUR40" s="361"/>
      <c r="DUS40" s="361"/>
      <c r="DUT40" s="361"/>
      <c r="DUU40" s="361"/>
      <c r="DUV40" s="361"/>
      <c r="DUW40" s="361"/>
      <c r="DUX40" s="361"/>
      <c r="DUY40" s="361"/>
      <c r="DUZ40" s="361"/>
      <c r="DVA40" s="361"/>
      <c r="DVB40" s="361"/>
      <c r="DVC40" s="361"/>
      <c r="DVD40" s="361"/>
      <c r="DVE40" s="361"/>
      <c r="DVF40" s="361"/>
      <c r="DVG40" s="361"/>
      <c r="DVH40" s="361"/>
      <c r="DVI40" s="361"/>
      <c r="DVJ40" s="361"/>
      <c r="DVK40" s="361"/>
      <c r="DVL40" s="361"/>
      <c r="DVM40" s="361"/>
      <c r="DVN40" s="361"/>
      <c r="DVO40" s="361"/>
      <c r="DVP40" s="361"/>
      <c r="DVQ40" s="361"/>
      <c r="DVR40" s="361"/>
      <c r="DVS40" s="361"/>
      <c r="DVT40" s="361"/>
      <c r="DVU40" s="361"/>
      <c r="DVV40" s="361"/>
      <c r="DVW40" s="361"/>
      <c r="DVX40" s="361"/>
      <c r="DVY40" s="361"/>
      <c r="DVZ40" s="361"/>
      <c r="DWA40" s="361"/>
      <c r="DWB40" s="361"/>
      <c r="DWC40" s="361"/>
      <c r="DWD40" s="361"/>
      <c r="DWE40" s="361"/>
      <c r="DWF40" s="361"/>
      <c r="DWG40" s="361"/>
      <c r="DWH40" s="361"/>
      <c r="DWI40" s="361"/>
      <c r="DWJ40" s="361"/>
      <c r="DWK40" s="361"/>
      <c r="DWL40" s="361"/>
      <c r="DWM40" s="361"/>
      <c r="DWN40" s="361"/>
      <c r="DWO40" s="361"/>
      <c r="DWP40" s="361"/>
      <c r="DWQ40" s="361"/>
      <c r="DWR40" s="361"/>
      <c r="DWS40" s="361"/>
      <c r="DWT40" s="361"/>
      <c r="DWU40" s="361"/>
      <c r="DWV40" s="361"/>
      <c r="DWW40" s="361"/>
      <c r="DWX40" s="361"/>
      <c r="DWY40" s="361"/>
      <c r="DWZ40" s="361"/>
      <c r="DXA40" s="361"/>
      <c r="DXB40" s="361"/>
      <c r="DXC40" s="361"/>
      <c r="DXD40" s="361"/>
      <c r="DXE40" s="361"/>
      <c r="DXF40" s="361"/>
      <c r="DXG40" s="361"/>
      <c r="DXH40" s="361"/>
      <c r="DXI40" s="361"/>
      <c r="DXJ40" s="361"/>
      <c r="DXK40" s="361"/>
      <c r="DXL40" s="361"/>
      <c r="DXM40" s="361"/>
      <c r="DXN40" s="361"/>
      <c r="DXO40" s="361"/>
      <c r="DXP40" s="361"/>
      <c r="DXQ40" s="361"/>
      <c r="DXR40" s="361"/>
      <c r="DXS40" s="361"/>
      <c r="DXT40" s="361"/>
      <c r="DXU40" s="361"/>
      <c r="DXV40" s="361"/>
      <c r="DXW40" s="361"/>
      <c r="DXX40" s="361"/>
      <c r="DXY40" s="361"/>
      <c r="DXZ40" s="361"/>
      <c r="DYA40" s="361"/>
      <c r="DYB40" s="361"/>
      <c r="DYC40" s="361"/>
      <c r="DYD40" s="361"/>
      <c r="DYE40" s="361"/>
      <c r="DYF40" s="361"/>
      <c r="DYG40" s="361"/>
      <c r="DYH40" s="361"/>
      <c r="DYI40" s="361"/>
      <c r="DYJ40" s="361"/>
      <c r="DYK40" s="361"/>
      <c r="DYL40" s="361"/>
      <c r="DYM40" s="361"/>
      <c r="DYN40" s="361"/>
      <c r="DYO40" s="361"/>
      <c r="DYP40" s="361"/>
      <c r="DYQ40" s="361"/>
      <c r="DYR40" s="361"/>
      <c r="DYS40" s="361"/>
      <c r="DYT40" s="361"/>
      <c r="DYU40" s="361"/>
      <c r="DYV40" s="361"/>
      <c r="DYW40" s="361"/>
      <c r="DYX40" s="361"/>
      <c r="DYY40" s="361"/>
      <c r="DYZ40" s="361"/>
      <c r="DZA40" s="361"/>
      <c r="DZB40" s="361"/>
      <c r="DZC40" s="361"/>
      <c r="DZD40" s="361"/>
      <c r="DZE40" s="361"/>
      <c r="DZF40" s="361"/>
      <c r="DZG40" s="361"/>
      <c r="DZH40" s="361"/>
      <c r="DZI40" s="361"/>
      <c r="DZJ40" s="361"/>
      <c r="DZK40" s="361"/>
      <c r="DZL40" s="361"/>
      <c r="DZM40" s="361"/>
      <c r="DZN40" s="361"/>
      <c r="DZO40" s="361"/>
      <c r="DZP40" s="361"/>
      <c r="DZQ40" s="361"/>
      <c r="DZR40" s="361"/>
      <c r="DZS40" s="361"/>
      <c r="DZT40" s="361"/>
      <c r="DZU40" s="361"/>
      <c r="DZV40" s="361"/>
      <c r="DZW40" s="361"/>
      <c r="DZX40" s="361"/>
      <c r="DZY40" s="361"/>
      <c r="DZZ40" s="361"/>
      <c r="EAA40" s="361"/>
      <c r="EAB40" s="361"/>
      <c r="EAC40" s="361"/>
      <c r="EAD40" s="361"/>
      <c r="EAE40" s="361"/>
      <c r="EAF40" s="361"/>
      <c r="EAG40" s="361"/>
      <c r="EAH40" s="361"/>
      <c r="EAI40" s="361"/>
      <c r="EAJ40" s="361"/>
      <c r="EAK40" s="361"/>
      <c r="EAL40" s="361"/>
      <c r="EAM40" s="361"/>
      <c r="EAN40" s="361"/>
      <c r="EAO40" s="361"/>
      <c r="EAP40" s="361"/>
      <c r="EAQ40" s="361"/>
      <c r="EAR40" s="361"/>
      <c r="EAS40" s="361"/>
      <c r="EAT40" s="361"/>
      <c r="EAU40" s="361"/>
      <c r="EAV40" s="361"/>
      <c r="EAW40" s="361"/>
      <c r="EAX40" s="361"/>
      <c r="EAY40" s="361"/>
      <c r="EAZ40" s="361"/>
      <c r="EBA40" s="361"/>
      <c r="EBB40" s="361"/>
      <c r="EBC40" s="361"/>
      <c r="EBD40" s="361"/>
      <c r="EBE40" s="361"/>
      <c r="EBF40" s="361"/>
      <c r="EBG40" s="361"/>
      <c r="EBH40" s="361"/>
      <c r="EBI40" s="361"/>
      <c r="EBJ40" s="361"/>
      <c r="EBK40" s="361"/>
      <c r="EBL40" s="361"/>
      <c r="EBM40" s="361"/>
      <c r="EBN40" s="361"/>
      <c r="EBO40" s="361"/>
      <c r="EBP40" s="361"/>
      <c r="EBQ40" s="361"/>
      <c r="EBR40" s="361"/>
      <c r="EBS40" s="361"/>
      <c r="EBT40" s="361"/>
      <c r="EBU40" s="361"/>
      <c r="EBV40" s="361"/>
      <c r="EBW40" s="361"/>
      <c r="EBX40" s="361"/>
      <c r="EBY40" s="361"/>
      <c r="EBZ40" s="361"/>
      <c r="ECA40" s="361"/>
      <c r="ECB40" s="361"/>
      <c r="ECC40" s="361"/>
      <c r="ECD40" s="361"/>
      <c r="ECE40" s="361"/>
      <c r="ECF40" s="361"/>
      <c r="ECG40" s="361"/>
      <c r="ECH40" s="361"/>
      <c r="ECI40" s="361"/>
      <c r="ECJ40" s="361"/>
      <c r="ECK40" s="361"/>
      <c r="ECL40" s="361"/>
      <c r="ECM40" s="361"/>
      <c r="ECN40" s="361"/>
      <c r="ECO40" s="361"/>
      <c r="ECP40" s="361"/>
      <c r="ECQ40" s="361"/>
      <c r="ECR40" s="361"/>
      <c r="ECS40" s="361"/>
      <c r="ECT40" s="361"/>
      <c r="ECU40" s="361"/>
      <c r="ECV40" s="361"/>
      <c r="ECW40" s="361"/>
      <c r="ECX40" s="361"/>
      <c r="ECY40" s="361"/>
      <c r="ECZ40" s="361"/>
      <c r="EDA40" s="361"/>
      <c r="EDB40" s="361"/>
      <c r="EDC40" s="361"/>
      <c r="EDD40" s="361"/>
      <c r="EDE40" s="361"/>
      <c r="EDF40" s="361"/>
      <c r="EDG40" s="361"/>
      <c r="EDH40" s="361"/>
      <c r="EDI40" s="361"/>
      <c r="EDJ40" s="361"/>
      <c r="EDK40" s="361"/>
      <c r="EDL40" s="361"/>
      <c r="EDM40" s="361"/>
      <c r="EDN40" s="361"/>
      <c r="EDO40" s="361"/>
      <c r="EDP40" s="361"/>
      <c r="EDQ40" s="361"/>
      <c r="EDR40" s="361"/>
      <c r="EDS40" s="361"/>
      <c r="EDT40" s="361"/>
      <c r="EDU40" s="361"/>
      <c r="EDV40" s="361"/>
      <c r="EDW40" s="361"/>
      <c r="EDX40" s="361"/>
      <c r="EDY40" s="361"/>
      <c r="EDZ40" s="361"/>
      <c r="EEA40" s="361"/>
      <c r="EEB40" s="361"/>
      <c r="EEC40" s="361"/>
      <c r="EED40" s="361"/>
      <c r="EEE40" s="361"/>
      <c r="EEF40" s="361"/>
      <c r="EEG40" s="361"/>
      <c r="EEH40" s="361"/>
      <c r="EEI40" s="361"/>
      <c r="EEJ40" s="361"/>
      <c r="EEK40" s="361"/>
      <c r="EEL40" s="361"/>
      <c r="EEM40" s="361"/>
      <c r="EEN40" s="361"/>
      <c r="EEO40" s="361"/>
      <c r="EEP40" s="361"/>
      <c r="EEQ40" s="361"/>
      <c r="EER40" s="361"/>
      <c r="EES40" s="361"/>
      <c r="EET40" s="361"/>
      <c r="EEU40" s="361"/>
      <c r="EEV40" s="361"/>
      <c r="EEW40" s="361"/>
      <c r="EEX40" s="361"/>
      <c r="EEY40" s="361"/>
      <c r="EEZ40" s="361"/>
      <c r="EFA40" s="361"/>
      <c r="EFB40" s="361"/>
      <c r="EFC40" s="361"/>
      <c r="EFD40" s="361"/>
      <c r="EFE40" s="361"/>
      <c r="EFF40" s="361"/>
      <c r="EFG40" s="361"/>
      <c r="EFH40" s="361"/>
      <c r="EFI40" s="361"/>
      <c r="EFJ40" s="361"/>
      <c r="EFK40" s="361"/>
      <c r="EFL40" s="361"/>
      <c r="EFM40" s="361"/>
      <c r="EFN40" s="361"/>
      <c r="EFO40" s="361"/>
      <c r="EFP40" s="361"/>
      <c r="EFQ40" s="361"/>
      <c r="EFR40" s="361"/>
      <c r="EFS40" s="361"/>
      <c r="EFT40" s="361"/>
      <c r="EFU40" s="361"/>
      <c r="EFV40" s="361"/>
      <c r="EFW40" s="361"/>
      <c r="EFX40" s="361"/>
      <c r="EFY40" s="361"/>
      <c r="EFZ40" s="361"/>
      <c r="EGA40" s="361"/>
      <c r="EGB40" s="361"/>
      <c r="EGC40" s="361"/>
      <c r="EGD40" s="361"/>
      <c r="EGE40" s="361"/>
      <c r="EGF40" s="361"/>
      <c r="EGG40" s="361"/>
      <c r="EGH40" s="361"/>
      <c r="EGI40" s="361"/>
      <c r="EGJ40" s="361"/>
      <c r="EGK40" s="361"/>
      <c r="EGL40" s="361"/>
      <c r="EGM40" s="361"/>
      <c r="EGN40" s="361"/>
      <c r="EGO40" s="361"/>
      <c r="EGP40" s="361"/>
      <c r="EGQ40" s="361"/>
      <c r="EGR40" s="361"/>
      <c r="EGS40" s="361"/>
      <c r="EGT40" s="361"/>
      <c r="EGU40" s="361"/>
      <c r="EGV40" s="361"/>
      <c r="EGW40" s="361"/>
      <c r="EGX40" s="361"/>
      <c r="EGY40" s="361"/>
      <c r="EGZ40" s="361"/>
      <c r="EHA40" s="361"/>
      <c r="EHB40" s="361"/>
      <c r="EHC40" s="361"/>
      <c r="EHD40" s="361"/>
      <c r="EHE40" s="361"/>
      <c r="EHF40" s="361"/>
      <c r="EHG40" s="361"/>
      <c r="EHH40" s="361"/>
      <c r="EHI40" s="361"/>
      <c r="EHJ40" s="361"/>
      <c r="EHK40" s="361"/>
      <c r="EHL40" s="361"/>
      <c r="EHM40" s="361"/>
      <c r="EHN40" s="361"/>
      <c r="EHO40" s="361"/>
      <c r="EHP40" s="361"/>
      <c r="EHQ40" s="361"/>
      <c r="EHR40" s="361"/>
      <c r="EHS40" s="361"/>
      <c r="EHT40" s="361"/>
      <c r="EHU40" s="361"/>
      <c r="EHV40" s="361"/>
      <c r="EHW40" s="361"/>
      <c r="EHX40" s="361"/>
      <c r="EHY40" s="361"/>
      <c r="EHZ40" s="361"/>
      <c r="EIA40" s="361"/>
      <c r="EIB40" s="361"/>
      <c r="EIC40" s="361"/>
      <c r="EID40" s="361"/>
      <c r="EIE40" s="361"/>
      <c r="EIF40" s="361"/>
      <c r="EIG40" s="361"/>
      <c r="EIH40" s="361"/>
      <c r="EII40" s="361"/>
      <c r="EIJ40" s="361"/>
      <c r="EIK40" s="361"/>
      <c r="EIL40" s="361"/>
      <c r="EIM40" s="361"/>
      <c r="EIN40" s="361"/>
      <c r="EIO40" s="361"/>
      <c r="EIP40" s="361"/>
      <c r="EIQ40" s="361"/>
      <c r="EIR40" s="361"/>
      <c r="EIS40" s="361"/>
      <c r="EIT40" s="361"/>
      <c r="EIU40" s="361"/>
      <c r="EIV40" s="361"/>
      <c r="EIW40" s="361"/>
      <c r="EIX40" s="361"/>
      <c r="EIY40" s="361"/>
      <c r="EIZ40" s="361"/>
      <c r="EJA40" s="361"/>
      <c r="EJB40" s="361"/>
      <c r="EJC40" s="361"/>
      <c r="EJD40" s="361"/>
      <c r="EJE40" s="361"/>
      <c r="EJF40" s="361"/>
      <c r="EJG40" s="361"/>
      <c r="EJH40" s="361"/>
      <c r="EJI40" s="361"/>
      <c r="EJJ40" s="361"/>
      <c r="EJK40" s="361"/>
      <c r="EJL40" s="361"/>
      <c r="EJM40" s="361"/>
      <c r="EJN40" s="361"/>
      <c r="EJO40" s="361"/>
      <c r="EJP40" s="361"/>
      <c r="EJQ40" s="361"/>
      <c r="EJR40" s="361"/>
      <c r="EJS40" s="361"/>
      <c r="EJT40" s="361"/>
      <c r="EJU40" s="361"/>
      <c r="EJV40" s="361"/>
      <c r="EJW40" s="361"/>
      <c r="EJX40" s="361"/>
      <c r="EJY40" s="361"/>
      <c r="EJZ40" s="361"/>
      <c r="EKA40" s="361"/>
      <c r="EKB40" s="361"/>
      <c r="EKC40" s="361"/>
      <c r="EKD40" s="361"/>
      <c r="EKE40" s="361"/>
      <c r="EKF40" s="361"/>
      <c r="EKG40" s="361"/>
      <c r="EKH40" s="361"/>
      <c r="EKI40" s="361"/>
      <c r="EKJ40" s="361"/>
      <c r="EKK40" s="361"/>
      <c r="EKL40" s="361"/>
      <c r="EKM40" s="361"/>
      <c r="EKN40" s="361"/>
      <c r="EKO40" s="361"/>
      <c r="EKP40" s="361"/>
      <c r="EKQ40" s="361"/>
      <c r="EKR40" s="361"/>
      <c r="EKS40" s="361"/>
      <c r="EKT40" s="361"/>
      <c r="EKU40" s="361"/>
      <c r="EKV40" s="361"/>
      <c r="EKW40" s="361"/>
      <c r="EKX40" s="361"/>
      <c r="EKY40" s="361"/>
      <c r="EKZ40" s="361"/>
      <c r="ELA40" s="361"/>
      <c r="ELB40" s="361"/>
      <c r="ELC40" s="361"/>
      <c r="ELD40" s="361"/>
      <c r="ELE40" s="361"/>
      <c r="ELF40" s="361"/>
      <c r="ELG40" s="361"/>
      <c r="ELH40" s="361"/>
      <c r="ELI40" s="361"/>
      <c r="ELJ40" s="361"/>
      <c r="ELK40" s="361"/>
      <c r="ELL40" s="361"/>
      <c r="ELM40" s="361"/>
      <c r="ELN40" s="361"/>
      <c r="ELO40" s="361"/>
      <c r="ELP40" s="361"/>
      <c r="ELQ40" s="361"/>
      <c r="ELR40" s="361"/>
      <c r="ELS40" s="361"/>
      <c r="ELT40" s="361"/>
      <c r="ELU40" s="361"/>
      <c r="ELV40" s="361"/>
      <c r="ELW40" s="361"/>
      <c r="ELX40" s="361"/>
      <c r="ELY40" s="361"/>
      <c r="ELZ40" s="361"/>
      <c r="EMA40" s="361"/>
      <c r="EMB40" s="361"/>
      <c r="EMC40" s="361"/>
      <c r="EMD40" s="361"/>
      <c r="EME40" s="361"/>
      <c r="EMF40" s="361"/>
      <c r="EMG40" s="361"/>
      <c r="EMH40" s="361"/>
      <c r="EMI40" s="361"/>
      <c r="EMJ40" s="361"/>
      <c r="EMK40" s="361"/>
      <c r="EML40" s="361"/>
      <c r="EMM40" s="361"/>
      <c r="EMN40" s="361"/>
      <c r="EMO40" s="361"/>
      <c r="EMP40" s="361"/>
      <c r="EMQ40" s="361"/>
      <c r="EMR40" s="361"/>
      <c r="EMS40" s="361"/>
      <c r="EMT40" s="361"/>
      <c r="EMU40" s="361"/>
      <c r="EMV40" s="361"/>
      <c r="EMW40" s="361"/>
      <c r="EMX40" s="361"/>
      <c r="EMY40" s="361"/>
      <c r="EMZ40" s="361"/>
      <c r="ENA40" s="361"/>
      <c r="ENB40" s="361"/>
      <c r="ENC40" s="361"/>
      <c r="END40" s="361"/>
      <c r="ENE40" s="361"/>
      <c r="ENF40" s="361"/>
      <c r="ENG40" s="361"/>
      <c r="ENH40" s="361"/>
      <c r="ENI40" s="361"/>
      <c r="ENJ40" s="361"/>
      <c r="ENK40" s="361"/>
      <c r="ENL40" s="361"/>
      <c r="ENM40" s="361"/>
      <c r="ENN40" s="361"/>
      <c r="ENO40" s="361"/>
      <c r="ENP40" s="361"/>
      <c r="ENQ40" s="361"/>
      <c r="ENR40" s="361"/>
      <c r="ENS40" s="361"/>
      <c r="ENT40" s="361"/>
      <c r="ENU40" s="361"/>
      <c r="ENV40" s="361"/>
      <c r="ENW40" s="361"/>
      <c r="ENX40" s="361"/>
      <c r="ENY40" s="361"/>
      <c r="ENZ40" s="361"/>
      <c r="EOA40" s="361"/>
      <c r="EOB40" s="361"/>
      <c r="EOC40" s="361"/>
      <c r="EOD40" s="361"/>
      <c r="EOE40" s="361"/>
      <c r="EOF40" s="361"/>
      <c r="EOG40" s="361"/>
      <c r="EOH40" s="361"/>
      <c r="EOI40" s="361"/>
      <c r="EOJ40" s="361"/>
      <c r="EOK40" s="361"/>
      <c r="EOL40" s="361"/>
      <c r="EOM40" s="361"/>
      <c r="EON40" s="361"/>
      <c r="EOO40" s="361"/>
      <c r="EOP40" s="361"/>
      <c r="EOQ40" s="361"/>
      <c r="EOR40" s="361"/>
      <c r="EOS40" s="361"/>
      <c r="EOT40" s="361"/>
      <c r="EOU40" s="361"/>
      <c r="EOV40" s="361"/>
      <c r="EOW40" s="361"/>
      <c r="EOX40" s="361"/>
      <c r="EOY40" s="361"/>
      <c r="EOZ40" s="361"/>
      <c r="EPA40" s="361"/>
      <c r="EPB40" s="361"/>
      <c r="EPC40" s="361"/>
      <c r="EPD40" s="361"/>
      <c r="EPE40" s="361"/>
      <c r="EPF40" s="361"/>
      <c r="EPG40" s="361"/>
      <c r="EPH40" s="361"/>
      <c r="EPI40" s="361"/>
      <c r="EPJ40" s="361"/>
      <c r="EPK40" s="361"/>
      <c r="EPL40" s="361"/>
      <c r="EPM40" s="361"/>
      <c r="EPN40" s="361"/>
      <c r="EPO40" s="361"/>
      <c r="EPP40" s="361"/>
      <c r="EPQ40" s="361"/>
      <c r="EPR40" s="361"/>
      <c r="EPS40" s="361"/>
      <c r="EPT40" s="361"/>
      <c r="EPU40" s="361"/>
      <c r="EPV40" s="361"/>
      <c r="EPW40" s="361"/>
      <c r="EPX40" s="361"/>
      <c r="EPY40" s="361"/>
      <c r="EPZ40" s="361"/>
      <c r="EQA40" s="361"/>
      <c r="EQB40" s="361"/>
      <c r="EQC40" s="361"/>
      <c r="EQD40" s="361"/>
      <c r="EQE40" s="361"/>
      <c r="EQF40" s="361"/>
      <c r="EQG40" s="361"/>
      <c r="EQH40" s="361"/>
      <c r="EQI40" s="361"/>
      <c r="EQJ40" s="361"/>
      <c r="EQK40" s="361"/>
      <c r="EQL40" s="361"/>
      <c r="EQM40" s="361"/>
      <c r="EQN40" s="361"/>
      <c r="EQO40" s="361"/>
      <c r="EQP40" s="361"/>
      <c r="EQQ40" s="361"/>
      <c r="EQR40" s="361"/>
      <c r="EQS40" s="361"/>
      <c r="EQT40" s="361"/>
      <c r="EQU40" s="361"/>
      <c r="EQV40" s="361"/>
      <c r="EQW40" s="361"/>
      <c r="EQX40" s="361"/>
      <c r="EQY40" s="361"/>
      <c r="EQZ40" s="361"/>
      <c r="ERA40" s="361"/>
      <c r="ERB40" s="361"/>
      <c r="ERC40" s="361"/>
      <c r="ERD40" s="361"/>
      <c r="ERE40" s="361"/>
      <c r="ERF40" s="361"/>
      <c r="ERG40" s="361"/>
      <c r="ERH40" s="361"/>
      <c r="ERI40" s="361"/>
      <c r="ERJ40" s="361"/>
      <c r="ERK40" s="361"/>
      <c r="ERL40" s="361"/>
      <c r="ERM40" s="361"/>
      <c r="ERN40" s="361"/>
      <c r="ERO40" s="361"/>
      <c r="ERP40" s="361"/>
      <c r="ERQ40" s="361"/>
      <c r="ERR40" s="361"/>
      <c r="ERS40" s="361"/>
      <c r="ERT40" s="361"/>
      <c r="ERU40" s="361"/>
      <c r="ERV40" s="361"/>
      <c r="ERW40" s="361"/>
      <c r="ERX40" s="361"/>
      <c r="ERY40" s="361"/>
      <c r="ERZ40" s="361"/>
      <c r="ESA40" s="361"/>
      <c r="ESB40" s="361"/>
      <c r="ESC40" s="361"/>
      <c r="ESD40" s="361"/>
      <c r="ESE40" s="361"/>
      <c r="ESF40" s="361"/>
      <c r="ESG40" s="361"/>
      <c r="ESH40" s="361"/>
      <c r="ESI40" s="361"/>
      <c r="ESJ40" s="361"/>
      <c r="ESK40" s="361"/>
      <c r="ESL40" s="361"/>
      <c r="ESM40" s="361"/>
      <c r="ESN40" s="361"/>
      <c r="ESO40" s="361"/>
      <c r="ESP40" s="361"/>
      <c r="ESQ40" s="361"/>
      <c r="ESR40" s="361"/>
      <c r="ESS40" s="361"/>
      <c r="EST40" s="361"/>
      <c r="ESU40" s="361"/>
      <c r="ESV40" s="361"/>
      <c r="ESW40" s="361"/>
      <c r="ESX40" s="361"/>
      <c r="ESY40" s="361"/>
      <c r="ESZ40" s="361"/>
      <c r="ETA40" s="361"/>
      <c r="ETB40" s="361"/>
      <c r="ETC40" s="361"/>
      <c r="ETD40" s="361"/>
      <c r="ETE40" s="361"/>
      <c r="ETF40" s="361"/>
      <c r="ETG40" s="361"/>
      <c r="ETH40" s="361"/>
      <c r="ETI40" s="361"/>
      <c r="ETJ40" s="361"/>
      <c r="ETK40" s="361"/>
      <c r="ETL40" s="361"/>
      <c r="ETM40" s="361"/>
      <c r="ETN40" s="361"/>
      <c r="ETO40" s="361"/>
      <c r="ETP40" s="361"/>
      <c r="ETQ40" s="361"/>
      <c r="ETR40" s="361"/>
      <c r="ETS40" s="361"/>
      <c r="ETT40" s="361"/>
      <c r="ETU40" s="361"/>
      <c r="ETV40" s="361"/>
      <c r="ETW40" s="361"/>
      <c r="ETX40" s="361"/>
      <c r="ETY40" s="361"/>
      <c r="ETZ40" s="361"/>
      <c r="EUA40" s="361"/>
      <c r="EUB40" s="361"/>
      <c r="EUC40" s="361"/>
      <c r="EUD40" s="361"/>
      <c r="EUE40" s="361"/>
      <c r="EUF40" s="361"/>
      <c r="EUG40" s="361"/>
      <c r="EUH40" s="361"/>
      <c r="EUI40" s="361"/>
      <c r="EUJ40" s="361"/>
      <c r="EUK40" s="361"/>
      <c r="EUL40" s="361"/>
      <c r="EUM40" s="361"/>
      <c r="EUN40" s="361"/>
      <c r="EUO40" s="361"/>
      <c r="EUP40" s="361"/>
      <c r="EUQ40" s="361"/>
      <c r="EUR40" s="361"/>
      <c r="EUS40" s="361"/>
      <c r="EUT40" s="361"/>
      <c r="EUU40" s="361"/>
      <c r="EUV40" s="361"/>
      <c r="EUW40" s="361"/>
      <c r="EUX40" s="361"/>
      <c r="EUY40" s="361"/>
      <c r="EUZ40" s="361"/>
      <c r="EVA40" s="361"/>
      <c r="EVB40" s="361"/>
      <c r="EVC40" s="361"/>
      <c r="EVD40" s="361"/>
      <c r="EVE40" s="361"/>
      <c r="EVF40" s="361"/>
      <c r="EVG40" s="361"/>
      <c r="EVH40" s="361"/>
      <c r="EVI40" s="361"/>
      <c r="EVJ40" s="361"/>
      <c r="EVK40" s="361"/>
      <c r="EVL40" s="361"/>
      <c r="EVM40" s="361"/>
      <c r="EVN40" s="361"/>
      <c r="EVO40" s="361"/>
      <c r="EVP40" s="361"/>
      <c r="EVQ40" s="361"/>
      <c r="EVR40" s="361"/>
      <c r="EVS40" s="361"/>
      <c r="EVT40" s="361"/>
      <c r="EVU40" s="361"/>
      <c r="EVV40" s="361"/>
      <c r="EVW40" s="361"/>
      <c r="EVX40" s="361"/>
      <c r="EVY40" s="361"/>
      <c r="EVZ40" s="361"/>
      <c r="EWA40" s="361"/>
      <c r="EWB40" s="361"/>
      <c r="EWC40" s="361"/>
      <c r="EWD40" s="361"/>
      <c r="EWE40" s="361"/>
      <c r="EWF40" s="361"/>
      <c r="EWG40" s="361"/>
      <c r="EWH40" s="361"/>
      <c r="EWI40" s="361"/>
      <c r="EWJ40" s="361"/>
      <c r="EWK40" s="361"/>
      <c r="EWL40" s="361"/>
      <c r="EWM40" s="361"/>
      <c r="EWN40" s="361"/>
      <c r="EWO40" s="361"/>
      <c r="EWP40" s="361"/>
      <c r="EWQ40" s="361"/>
      <c r="EWR40" s="361"/>
      <c r="EWS40" s="361"/>
      <c r="EWT40" s="361"/>
      <c r="EWU40" s="361"/>
      <c r="EWV40" s="361"/>
      <c r="EWW40" s="361"/>
      <c r="EWX40" s="361"/>
      <c r="EWY40" s="361"/>
      <c r="EWZ40" s="361"/>
      <c r="EXA40" s="361"/>
      <c r="EXB40" s="361"/>
      <c r="EXC40" s="361"/>
      <c r="EXD40" s="361"/>
      <c r="EXE40" s="361"/>
      <c r="EXF40" s="361"/>
      <c r="EXG40" s="361"/>
      <c r="EXH40" s="361"/>
      <c r="EXI40" s="361"/>
      <c r="EXJ40" s="361"/>
      <c r="EXK40" s="361"/>
      <c r="EXL40" s="361"/>
      <c r="EXM40" s="361"/>
      <c r="EXN40" s="361"/>
      <c r="EXO40" s="361"/>
      <c r="EXP40" s="361"/>
      <c r="EXQ40" s="361"/>
      <c r="EXR40" s="361"/>
      <c r="EXS40" s="361"/>
      <c r="EXT40" s="361"/>
      <c r="EXU40" s="361"/>
      <c r="EXV40" s="361"/>
      <c r="EXW40" s="361"/>
      <c r="EXX40" s="361"/>
      <c r="EXY40" s="361"/>
      <c r="EXZ40" s="361"/>
      <c r="EYA40" s="361"/>
      <c r="EYB40" s="361"/>
      <c r="EYC40" s="361"/>
      <c r="EYD40" s="361"/>
      <c r="EYE40" s="361"/>
      <c r="EYF40" s="361"/>
      <c r="EYG40" s="361"/>
      <c r="EYH40" s="361"/>
      <c r="EYI40" s="361"/>
      <c r="EYJ40" s="361"/>
      <c r="EYK40" s="361"/>
      <c r="EYL40" s="361"/>
      <c r="EYM40" s="361"/>
      <c r="EYN40" s="361"/>
      <c r="EYO40" s="361"/>
      <c r="EYP40" s="361"/>
      <c r="EYQ40" s="361"/>
      <c r="EYR40" s="361"/>
      <c r="EYS40" s="361"/>
      <c r="EYT40" s="361"/>
      <c r="EYU40" s="361"/>
      <c r="EYV40" s="361"/>
      <c r="EYW40" s="361"/>
      <c r="EYX40" s="361"/>
      <c r="EYY40" s="361"/>
      <c r="EYZ40" s="361"/>
      <c r="EZA40" s="361"/>
      <c r="EZB40" s="361"/>
      <c r="EZC40" s="361"/>
      <c r="EZD40" s="361"/>
      <c r="EZE40" s="361"/>
      <c r="EZF40" s="361"/>
      <c r="EZG40" s="361"/>
      <c r="EZH40" s="361"/>
      <c r="EZI40" s="361"/>
      <c r="EZJ40" s="361"/>
      <c r="EZK40" s="361"/>
      <c r="EZL40" s="361"/>
      <c r="EZM40" s="361"/>
      <c r="EZN40" s="361"/>
      <c r="EZO40" s="361"/>
      <c r="EZP40" s="361"/>
      <c r="EZQ40" s="361"/>
      <c r="EZR40" s="361"/>
      <c r="EZS40" s="361"/>
      <c r="EZT40" s="361"/>
      <c r="EZU40" s="361"/>
      <c r="EZV40" s="361"/>
      <c r="EZW40" s="361"/>
      <c r="EZX40" s="361"/>
      <c r="EZY40" s="361"/>
      <c r="EZZ40" s="361"/>
      <c r="FAA40" s="361"/>
      <c r="FAB40" s="361"/>
      <c r="FAC40" s="361"/>
      <c r="FAD40" s="361"/>
      <c r="FAE40" s="361"/>
      <c r="FAF40" s="361"/>
      <c r="FAG40" s="361"/>
      <c r="FAH40" s="361"/>
      <c r="FAI40" s="361"/>
      <c r="FAJ40" s="361"/>
      <c r="FAK40" s="361"/>
      <c r="FAL40" s="361"/>
      <c r="FAM40" s="361"/>
      <c r="FAN40" s="361"/>
      <c r="FAO40" s="361"/>
      <c r="FAP40" s="361"/>
      <c r="FAQ40" s="361"/>
      <c r="FAR40" s="361"/>
      <c r="FAS40" s="361"/>
      <c r="FAT40" s="361"/>
      <c r="FAU40" s="361"/>
      <c r="FAV40" s="361"/>
      <c r="FAW40" s="361"/>
      <c r="FAX40" s="361"/>
      <c r="FAY40" s="361"/>
      <c r="FAZ40" s="361"/>
      <c r="FBA40" s="361"/>
      <c r="FBB40" s="361"/>
      <c r="FBC40" s="361"/>
      <c r="FBD40" s="361"/>
      <c r="FBE40" s="361"/>
      <c r="FBF40" s="361"/>
      <c r="FBG40" s="361"/>
      <c r="FBH40" s="361"/>
      <c r="FBI40" s="361"/>
      <c r="FBJ40" s="361"/>
      <c r="FBK40" s="361"/>
      <c r="FBL40" s="361"/>
      <c r="FBM40" s="361"/>
      <c r="FBN40" s="361"/>
      <c r="FBO40" s="361"/>
      <c r="FBP40" s="361"/>
      <c r="FBQ40" s="361"/>
      <c r="FBR40" s="361"/>
      <c r="FBS40" s="361"/>
      <c r="FBT40" s="361"/>
      <c r="FBU40" s="361"/>
      <c r="FBV40" s="361"/>
      <c r="FBW40" s="361"/>
      <c r="FBX40" s="361"/>
      <c r="FBY40" s="361"/>
      <c r="FBZ40" s="361"/>
      <c r="FCA40" s="361"/>
      <c r="FCB40" s="361"/>
      <c r="FCC40" s="361"/>
      <c r="FCD40" s="361"/>
      <c r="FCE40" s="361"/>
      <c r="FCF40" s="361"/>
      <c r="FCG40" s="361"/>
      <c r="FCH40" s="361"/>
      <c r="FCI40" s="361"/>
      <c r="FCJ40" s="361"/>
      <c r="FCK40" s="361"/>
      <c r="FCL40" s="361"/>
      <c r="FCM40" s="361"/>
      <c r="FCN40" s="361"/>
      <c r="FCO40" s="361"/>
      <c r="FCP40" s="361"/>
      <c r="FCQ40" s="361"/>
      <c r="FCR40" s="361"/>
      <c r="FCS40" s="361"/>
      <c r="FCT40" s="361"/>
      <c r="FCU40" s="361"/>
      <c r="FCV40" s="361"/>
      <c r="FCW40" s="361"/>
      <c r="FCX40" s="361"/>
      <c r="FCY40" s="361"/>
      <c r="FCZ40" s="361"/>
      <c r="FDA40" s="361"/>
      <c r="FDB40" s="361"/>
      <c r="FDC40" s="361"/>
      <c r="FDD40" s="361"/>
      <c r="FDE40" s="361"/>
      <c r="FDF40" s="361"/>
      <c r="FDG40" s="361"/>
      <c r="FDH40" s="361"/>
      <c r="FDI40" s="361"/>
      <c r="FDJ40" s="361"/>
      <c r="FDK40" s="361"/>
      <c r="FDL40" s="361"/>
      <c r="FDM40" s="361"/>
      <c r="FDN40" s="361"/>
      <c r="FDO40" s="361"/>
      <c r="FDP40" s="361"/>
      <c r="FDQ40" s="361"/>
      <c r="FDR40" s="361"/>
      <c r="FDS40" s="361"/>
      <c r="FDT40" s="361"/>
      <c r="FDU40" s="361"/>
      <c r="FDV40" s="361"/>
      <c r="FDW40" s="361"/>
      <c r="FDX40" s="361"/>
      <c r="FDY40" s="361"/>
      <c r="FDZ40" s="361"/>
      <c r="FEA40" s="361"/>
      <c r="FEB40" s="361"/>
      <c r="FEC40" s="361"/>
      <c r="FED40" s="361"/>
      <c r="FEE40" s="361"/>
      <c r="FEF40" s="361"/>
      <c r="FEG40" s="361"/>
      <c r="FEH40" s="361"/>
      <c r="FEI40" s="361"/>
      <c r="FEJ40" s="361"/>
      <c r="FEK40" s="361"/>
      <c r="FEL40" s="361"/>
      <c r="FEM40" s="361"/>
      <c r="FEN40" s="361"/>
      <c r="FEO40" s="361"/>
      <c r="FEP40" s="361"/>
      <c r="FEQ40" s="361"/>
      <c r="FER40" s="361"/>
      <c r="FES40" s="361"/>
      <c r="FET40" s="361"/>
      <c r="FEU40" s="361"/>
      <c r="FEV40" s="361"/>
      <c r="FEW40" s="361"/>
      <c r="FEX40" s="361"/>
      <c r="FEY40" s="361"/>
      <c r="FEZ40" s="361"/>
      <c r="FFA40" s="361"/>
      <c r="FFB40" s="361"/>
      <c r="FFC40" s="361"/>
      <c r="FFD40" s="361"/>
      <c r="FFE40" s="361"/>
      <c r="FFF40" s="361"/>
      <c r="FFG40" s="361"/>
      <c r="FFH40" s="361"/>
      <c r="FFI40" s="361"/>
      <c r="FFJ40" s="361"/>
      <c r="FFK40" s="361"/>
      <c r="FFL40" s="361"/>
      <c r="FFM40" s="361"/>
      <c r="FFN40" s="361"/>
      <c r="FFO40" s="361"/>
      <c r="FFP40" s="361"/>
      <c r="FFQ40" s="361"/>
      <c r="FFR40" s="361"/>
      <c r="FFS40" s="361"/>
      <c r="FFT40" s="361"/>
      <c r="FFU40" s="361"/>
      <c r="FFV40" s="361"/>
      <c r="FFW40" s="361"/>
      <c r="FFX40" s="361"/>
      <c r="FFY40" s="361"/>
      <c r="FFZ40" s="361"/>
      <c r="FGA40" s="361"/>
      <c r="FGB40" s="361"/>
      <c r="FGC40" s="361"/>
      <c r="FGD40" s="361"/>
      <c r="FGE40" s="361"/>
      <c r="FGF40" s="361"/>
      <c r="FGG40" s="361"/>
      <c r="FGH40" s="361"/>
      <c r="FGI40" s="361"/>
      <c r="FGJ40" s="361"/>
      <c r="FGK40" s="361"/>
      <c r="FGL40" s="361"/>
      <c r="FGM40" s="361"/>
      <c r="FGN40" s="361"/>
      <c r="FGO40" s="361"/>
      <c r="FGP40" s="361"/>
      <c r="FGQ40" s="361"/>
      <c r="FGR40" s="361"/>
      <c r="FGS40" s="361"/>
      <c r="FGT40" s="361"/>
      <c r="FGU40" s="361"/>
      <c r="FGV40" s="361"/>
      <c r="FGW40" s="361"/>
      <c r="FGX40" s="361"/>
      <c r="FGY40" s="361"/>
      <c r="FGZ40" s="361"/>
      <c r="FHA40" s="361"/>
      <c r="FHB40" s="361"/>
      <c r="FHC40" s="361"/>
      <c r="FHD40" s="361"/>
      <c r="FHE40" s="361"/>
      <c r="FHF40" s="361"/>
      <c r="FHG40" s="361"/>
      <c r="FHH40" s="361"/>
      <c r="FHI40" s="361"/>
      <c r="FHJ40" s="361"/>
      <c r="FHK40" s="361"/>
      <c r="FHL40" s="361"/>
      <c r="FHM40" s="361"/>
      <c r="FHN40" s="361"/>
      <c r="FHO40" s="361"/>
      <c r="FHP40" s="361"/>
      <c r="FHQ40" s="361"/>
      <c r="FHR40" s="361"/>
      <c r="FHS40" s="361"/>
      <c r="FHT40" s="361"/>
      <c r="FHU40" s="361"/>
      <c r="FHV40" s="361"/>
      <c r="FHW40" s="361"/>
      <c r="FHX40" s="361"/>
      <c r="FHY40" s="361"/>
      <c r="FHZ40" s="361"/>
      <c r="FIA40" s="361"/>
      <c r="FIB40" s="361"/>
      <c r="FIC40" s="361"/>
      <c r="FID40" s="361"/>
      <c r="FIE40" s="361"/>
      <c r="FIF40" s="361"/>
      <c r="FIG40" s="361"/>
      <c r="FIH40" s="361"/>
      <c r="FII40" s="361"/>
      <c r="FIJ40" s="361"/>
      <c r="FIK40" s="361"/>
      <c r="FIL40" s="361"/>
      <c r="FIM40" s="361"/>
      <c r="FIN40" s="361"/>
      <c r="FIO40" s="361"/>
      <c r="FIP40" s="361"/>
      <c r="FIQ40" s="361"/>
      <c r="FIR40" s="361"/>
      <c r="FIS40" s="361"/>
      <c r="FIT40" s="361"/>
      <c r="FIU40" s="361"/>
      <c r="FIV40" s="361"/>
      <c r="FIW40" s="361"/>
      <c r="FIX40" s="361"/>
      <c r="FIY40" s="361"/>
      <c r="FIZ40" s="361"/>
      <c r="FJA40" s="361"/>
      <c r="FJB40" s="361"/>
      <c r="FJC40" s="361"/>
      <c r="FJD40" s="361"/>
      <c r="FJE40" s="361"/>
      <c r="FJF40" s="361"/>
      <c r="FJG40" s="361"/>
      <c r="FJH40" s="361"/>
      <c r="FJI40" s="361"/>
      <c r="FJJ40" s="361"/>
      <c r="FJK40" s="361"/>
      <c r="FJL40" s="361"/>
      <c r="FJM40" s="361"/>
      <c r="FJN40" s="361"/>
      <c r="FJO40" s="361"/>
      <c r="FJP40" s="361"/>
      <c r="FJQ40" s="361"/>
      <c r="FJR40" s="361"/>
      <c r="FJS40" s="361"/>
      <c r="FJT40" s="361"/>
      <c r="FJU40" s="361"/>
      <c r="FJV40" s="361"/>
      <c r="FJW40" s="361"/>
      <c r="FJX40" s="361"/>
      <c r="FJY40" s="361"/>
      <c r="FJZ40" s="361"/>
      <c r="FKA40" s="361"/>
      <c r="FKB40" s="361"/>
      <c r="FKC40" s="361"/>
      <c r="FKD40" s="361"/>
      <c r="FKE40" s="361"/>
      <c r="FKF40" s="361"/>
      <c r="FKG40" s="361"/>
      <c r="FKH40" s="361"/>
      <c r="FKI40" s="361"/>
      <c r="FKJ40" s="361"/>
      <c r="FKK40" s="361"/>
      <c r="FKL40" s="361"/>
      <c r="FKM40" s="361"/>
      <c r="FKN40" s="361"/>
      <c r="FKO40" s="361"/>
      <c r="FKP40" s="361"/>
      <c r="FKQ40" s="361"/>
      <c r="FKR40" s="361"/>
      <c r="FKS40" s="361"/>
      <c r="FKT40" s="361"/>
      <c r="FKU40" s="361"/>
      <c r="FKV40" s="361"/>
      <c r="FKW40" s="361"/>
      <c r="FKX40" s="361"/>
      <c r="FKY40" s="361"/>
      <c r="FKZ40" s="361"/>
      <c r="FLA40" s="361"/>
      <c r="FLB40" s="361"/>
      <c r="FLC40" s="361"/>
      <c r="FLD40" s="361"/>
      <c r="FLE40" s="361"/>
      <c r="FLF40" s="361"/>
      <c r="FLG40" s="361"/>
      <c r="FLH40" s="361"/>
      <c r="FLI40" s="361"/>
      <c r="FLJ40" s="361"/>
      <c r="FLK40" s="361"/>
      <c r="FLL40" s="361"/>
      <c r="FLM40" s="361"/>
      <c r="FLN40" s="361"/>
      <c r="FLO40" s="361"/>
      <c r="FLP40" s="361"/>
      <c r="FLQ40" s="361"/>
      <c r="FLR40" s="361"/>
      <c r="FLS40" s="361"/>
      <c r="FLT40" s="361"/>
      <c r="FLU40" s="361"/>
      <c r="FLV40" s="361"/>
      <c r="FLW40" s="361"/>
      <c r="FLX40" s="361"/>
      <c r="FLY40" s="361"/>
      <c r="FLZ40" s="361"/>
      <c r="FMA40" s="361"/>
      <c r="FMB40" s="361"/>
      <c r="FMC40" s="361"/>
      <c r="FMD40" s="361"/>
      <c r="FME40" s="361"/>
      <c r="FMF40" s="361"/>
      <c r="FMG40" s="361"/>
      <c r="FMH40" s="361"/>
      <c r="FMI40" s="361"/>
      <c r="FMJ40" s="361"/>
      <c r="FMK40" s="361"/>
      <c r="FML40" s="361"/>
      <c r="FMM40" s="361"/>
      <c r="FMN40" s="361"/>
      <c r="FMO40" s="361"/>
      <c r="FMP40" s="361"/>
      <c r="FMQ40" s="361"/>
      <c r="FMR40" s="361"/>
      <c r="FMS40" s="361"/>
      <c r="FMT40" s="361"/>
      <c r="FMU40" s="361"/>
      <c r="FMV40" s="361"/>
      <c r="FMW40" s="361"/>
      <c r="FMX40" s="361"/>
      <c r="FMY40" s="361"/>
      <c r="FMZ40" s="361"/>
      <c r="FNA40" s="361"/>
      <c r="FNB40" s="361"/>
      <c r="FNC40" s="361"/>
      <c r="FND40" s="361"/>
      <c r="FNE40" s="361"/>
      <c r="FNF40" s="361"/>
      <c r="FNG40" s="361"/>
      <c r="FNH40" s="361"/>
      <c r="FNI40" s="361"/>
      <c r="FNJ40" s="361"/>
      <c r="FNK40" s="361"/>
      <c r="FNL40" s="361"/>
      <c r="FNM40" s="361"/>
      <c r="FNN40" s="361"/>
      <c r="FNO40" s="361"/>
      <c r="FNP40" s="361"/>
      <c r="FNQ40" s="361"/>
      <c r="FNR40" s="361"/>
      <c r="FNS40" s="361"/>
      <c r="FNT40" s="361"/>
      <c r="FNU40" s="361"/>
      <c r="FNV40" s="361"/>
      <c r="FNW40" s="361"/>
      <c r="FNX40" s="361"/>
      <c r="FNY40" s="361"/>
      <c r="FNZ40" s="361"/>
      <c r="FOA40" s="361"/>
      <c r="FOB40" s="361"/>
      <c r="FOC40" s="361"/>
      <c r="FOD40" s="361"/>
      <c r="FOE40" s="361"/>
      <c r="FOF40" s="361"/>
      <c r="FOG40" s="361"/>
      <c r="FOH40" s="361"/>
      <c r="FOI40" s="361"/>
      <c r="FOJ40" s="361"/>
      <c r="FOK40" s="361"/>
      <c r="FOL40" s="361"/>
      <c r="FOM40" s="361"/>
      <c r="FON40" s="361"/>
      <c r="FOO40" s="361"/>
      <c r="FOP40" s="361"/>
      <c r="FOQ40" s="361"/>
      <c r="FOR40" s="361"/>
      <c r="FOS40" s="361"/>
      <c r="FOT40" s="361"/>
      <c r="FOU40" s="361"/>
      <c r="FOV40" s="361"/>
      <c r="FOW40" s="361"/>
      <c r="FOX40" s="361"/>
      <c r="FOY40" s="361"/>
      <c r="FOZ40" s="361"/>
      <c r="FPA40" s="361"/>
      <c r="FPB40" s="361"/>
      <c r="FPC40" s="361"/>
      <c r="FPD40" s="361"/>
      <c r="FPE40" s="361"/>
      <c r="FPF40" s="361"/>
      <c r="FPG40" s="361"/>
      <c r="FPH40" s="361"/>
      <c r="FPI40" s="361"/>
      <c r="FPJ40" s="361"/>
      <c r="FPK40" s="361"/>
      <c r="FPL40" s="361"/>
      <c r="FPM40" s="361"/>
      <c r="FPN40" s="361"/>
      <c r="FPO40" s="361"/>
      <c r="FPP40" s="361"/>
      <c r="FPQ40" s="361"/>
      <c r="FPR40" s="361"/>
      <c r="FPS40" s="361"/>
      <c r="FPT40" s="361"/>
      <c r="FPU40" s="361"/>
      <c r="FPV40" s="361"/>
      <c r="FPW40" s="361"/>
      <c r="FPX40" s="361"/>
      <c r="FPY40" s="361"/>
      <c r="FPZ40" s="361"/>
      <c r="FQA40" s="361"/>
      <c r="FQB40" s="361"/>
      <c r="FQC40" s="361"/>
      <c r="FQD40" s="361"/>
      <c r="FQE40" s="361"/>
      <c r="FQF40" s="361"/>
      <c r="FQG40" s="361"/>
      <c r="FQH40" s="361"/>
      <c r="FQI40" s="361"/>
      <c r="FQJ40" s="361"/>
      <c r="FQK40" s="361"/>
      <c r="FQL40" s="361"/>
      <c r="FQM40" s="361"/>
      <c r="FQN40" s="361"/>
      <c r="FQO40" s="361"/>
      <c r="FQP40" s="361"/>
      <c r="FQQ40" s="361"/>
      <c r="FQR40" s="361"/>
      <c r="FQS40" s="361"/>
      <c r="FQT40" s="361"/>
      <c r="FQU40" s="361"/>
      <c r="FQV40" s="361"/>
      <c r="FQW40" s="361"/>
      <c r="FQX40" s="361"/>
      <c r="FQY40" s="361"/>
      <c r="FQZ40" s="361"/>
      <c r="FRA40" s="361"/>
      <c r="FRB40" s="361"/>
      <c r="FRC40" s="361"/>
      <c r="FRD40" s="361"/>
      <c r="FRE40" s="361"/>
      <c r="FRF40" s="361"/>
      <c r="FRG40" s="361"/>
      <c r="FRH40" s="361"/>
      <c r="FRI40" s="361"/>
      <c r="FRJ40" s="361"/>
      <c r="FRK40" s="361"/>
      <c r="FRL40" s="361"/>
      <c r="FRM40" s="361"/>
      <c r="FRN40" s="361"/>
      <c r="FRO40" s="361"/>
      <c r="FRP40" s="361"/>
      <c r="FRQ40" s="361"/>
      <c r="FRR40" s="361"/>
      <c r="FRS40" s="361"/>
      <c r="FRT40" s="361"/>
      <c r="FRU40" s="361"/>
      <c r="FRV40" s="361"/>
      <c r="FRW40" s="361"/>
      <c r="FRX40" s="361"/>
      <c r="FRY40" s="361"/>
      <c r="FRZ40" s="361"/>
      <c r="FSA40" s="361"/>
      <c r="FSB40" s="361"/>
      <c r="FSC40" s="361"/>
      <c r="FSD40" s="361"/>
      <c r="FSE40" s="361"/>
      <c r="FSF40" s="361"/>
      <c r="FSG40" s="361"/>
      <c r="FSH40" s="361"/>
      <c r="FSI40" s="361"/>
      <c r="FSJ40" s="361"/>
      <c r="FSK40" s="361"/>
      <c r="FSL40" s="361"/>
      <c r="FSM40" s="361"/>
      <c r="FSN40" s="361"/>
      <c r="FSO40" s="361"/>
      <c r="FSP40" s="361"/>
      <c r="FSQ40" s="361"/>
      <c r="FSR40" s="361"/>
      <c r="FSS40" s="361"/>
      <c r="FST40" s="361"/>
      <c r="FSU40" s="361"/>
      <c r="FSV40" s="361"/>
      <c r="FSW40" s="361"/>
      <c r="FSX40" s="361"/>
      <c r="FSY40" s="361"/>
      <c r="FSZ40" s="361"/>
      <c r="FTA40" s="361"/>
      <c r="FTB40" s="361"/>
      <c r="FTC40" s="361"/>
      <c r="FTD40" s="361"/>
      <c r="FTE40" s="361"/>
      <c r="FTF40" s="361"/>
      <c r="FTG40" s="361"/>
      <c r="FTH40" s="361"/>
      <c r="FTI40" s="361"/>
      <c r="FTJ40" s="361"/>
      <c r="FTK40" s="361"/>
      <c r="FTL40" s="361"/>
      <c r="FTM40" s="361"/>
      <c r="FTN40" s="361"/>
      <c r="FTO40" s="361"/>
      <c r="FTP40" s="361"/>
      <c r="FTQ40" s="361"/>
      <c r="FTR40" s="361"/>
      <c r="FTS40" s="361"/>
      <c r="FTT40" s="361"/>
      <c r="FTU40" s="361"/>
      <c r="FTV40" s="361"/>
      <c r="FTW40" s="361"/>
      <c r="FTX40" s="361"/>
      <c r="FTY40" s="361"/>
      <c r="FTZ40" s="361"/>
      <c r="FUA40" s="361"/>
      <c r="FUB40" s="361"/>
      <c r="FUC40" s="361"/>
      <c r="FUD40" s="361"/>
      <c r="FUE40" s="361"/>
      <c r="FUF40" s="361"/>
      <c r="FUG40" s="361"/>
      <c r="FUH40" s="361"/>
      <c r="FUI40" s="361"/>
      <c r="FUJ40" s="361"/>
      <c r="FUK40" s="361"/>
      <c r="FUL40" s="361"/>
      <c r="FUM40" s="361"/>
      <c r="FUN40" s="361"/>
      <c r="FUO40" s="361"/>
      <c r="FUP40" s="361"/>
      <c r="FUQ40" s="361"/>
      <c r="FUR40" s="361"/>
      <c r="FUS40" s="361"/>
      <c r="FUT40" s="361"/>
      <c r="FUU40" s="361"/>
      <c r="FUV40" s="361"/>
      <c r="FUW40" s="361"/>
      <c r="FUX40" s="361"/>
      <c r="FUY40" s="361"/>
      <c r="FUZ40" s="361"/>
      <c r="FVA40" s="361"/>
      <c r="FVB40" s="361"/>
      <c r="FVC40" s="361"/>
      <c r="FVD40" s="361"/>
      <c r="FVE40" s="361"/>
      <c r="FVF40" s="361"/>
      <c r="FVG40" s="361"/>
      <c r="FVH40" s="361"/>
      <c r="FVI40" s="361"/>
      <c r="FVJ40" s="361"/>
      <c r="FVK40" s="361"/>
      <c r="FVL40" s="361"/>
      <c r="FVM40" s="361"/>
      <c r="FVN40" s="361"/>
      <c r="FVO40" s="361"/>
      <c r="FVP40" s="361"/>
      <c r="FVQ40" s="361"/>
      <c r="FVR40" s="361"/>
      <c r="FVS40" s="361"/>
      <c r="FVT40" s="361"/>
      <c r="FVU40" s="361"/>
      <c r="FVV40" s="361"/>
      <c r="FVW40" s="361"/>
      <c r="FVX40" s="361"/>
      <c r="FVY40" s="361"/>
      <c r="FVZ40" s="361"/>
      <c r="FWA40" s="361"/>
      <c r="FWB40" s="361"/>
      <c r="FWC40" s="361"/>
      <c r="FWD40" s="361"/>
      <c r="FWE40" s="361"/>
      <c r="FWF40" s="361"/>
      <c r="FWG40" s="361"/>
      <c r="FWH40" s="361"/>
      <c r="FWI40" s="361"/>
      <c r="FWJ40" s="361"/>
      <c r="FWK40" s="361"/>
      <c r="FWL40" s="361"/>
      <c r="FWM40" s="361"/>
      <c r="FWN40" s="361"/>
      <c r="FWO40" s="361"/>
      <c r="FWP40" s="361"/>
      <c r="FWQ40" s="361"/>
      <c r="FWR40" s="361"/>
      <c r="FWS40" s="361"/>
      <c r="FWT40" s="361"/>
      <c r="FWU40" s="361"/>
      <c r="FWV40" s="361"/>
      <c r="FWW40" s="361"/>
      <c r="FWX40" s="361"/>
      <c r="FWY40" s="361"/>
      <c r="FWZ40" s="361"/>
      <c r="FXA40" s="361"/>
      <c r="FXB40" s="361"/>
      <c r="FXC40" s="361"/>
      <c r="FXD40" s="361"/>
      <c r="FXE40" s="361"/>
      <c r="FXF40" s="361"/>
      <c r="FXG40" s="361"/>
      <c r="FXH40" s="361"/>
      <c r="FXI40" s="361"/>
      <c r="FXJ40" s="361"/>
      <c r="FXK40" s="361"/>
      <c r="FXL40" s="361"/>
      <c r="FXM40" s="361"/>
      <c r="FXN40" s="361"/>
      <c r="FXO40" s="361"/>
      <c r="FXP40" s="361"/>
      <c r="FXQ40" s="361"/>
      <c r="FXR40" s="361"/>
      <c r="FXS40" s="361"/>
      <c r="FXT40" s="361"/>
      <c r="FXU40" s="361"/>
      <c r="FXV40" s="361"/>
      <c r="FXW40" s="361"/>
      <c r="FXX40" s="361"/>
      <c r="FXY40" s="361"/>
      <c r="FXZ40" s="361"/>
      <c r="FYA40" s="361"/>
      <c r="FYB40" s="361"/>
      <c r="FYC40" s="361"/>
      <c r="FYD40" s="361"/>
      <c r="FYE40" s="361"/>
      <c r="FYF40" s="361"/>
      <c r="FYG40" s="361"/>
      <c r="FYH40" s="361"/>
      <c r="FYI40" s="361"/>
      <c r="FYJ40" s="361"/>
      <c r="FYK40" s="361"/>
      <c r="FYL40" s="361"/>
      <c r="FYM40" s="361"/>
      <c r="FYN40" s="361"/>
      <c r="FYO40" s="361"/>
      <c r="FYP40" s="361"/>
      <c r="FYQ40" s="361"/>
      <c r="FYR40" s="361"/>
      <c r="FYS40" s="361"/>
      <c r="FYT40" s="361"/>
      <c r="FYU40" s="361"/>
      <c r="FYV40" s="361"/>
      <c r="FYW40" s="361"/>
      <c r="FYX40" s="361"/>
      <c r="FYY40" s="361"/>
      <c r="FYZ40" s="361"/>
      <c r="FZA40" s="361"/>
      <c r="FZB40" s="361"/>
      <c r="FZC40" s="361"/>
      <c r="FZD40" s="361"/>
      <c r="FZE40" s="361"/>
      <c r="FZF40" s="361"/>
      <c r="FZG40" s="361"/>
      <c r="FZH40" s="361"/>
      <c r="FZI40" s="361"/>
      <c r="FZJ40" s="361"/>
      <c r="FZK40" s="361"/>
      <c r="FZL40" s="361"/>
      <c r="FZM40" s="361"/>
      <c r="FZN40" s="361"/>
      <c r="FZO40" s="361"/>
      <c r="FZP40" s="361"/>
      <c r="FZQ40" s="361"/>
      <c r="FZR40" s="361"/>
      <c r="FZS40" s="361"/>
      <c r="FZT40" s="361"/>
      <c r="FZU40" s="361"/>
      <c r="FZV40" s="361"/>
      <c r="FZW40" s="361"/>
      <c r="FZX40" s="361"/>
      <c r="FZY40" s="361"/>
      <c r="FZZ40" s="361"/>
      <c r="GAA40" s="361"/>
      <c r="GAB40" s="361"/>
      <c r="GAC40" s="361"/>
      <c r="GAD40" s="361"/>
      <c r="GAE40" s="361"/>
      <c r="GAF40" s="361"/>
      <c r="GAG40" s="361"/>
      <c r="GAH40" s="361"/>
      <c r="GAI40" s="361"/>
      <c r="GAJ40" s="361"/>
      <c r="GAK40" s="361"/>
      <c r="GAL40" s="361"/>
      <c r="GAM40" s="361"/>
      <c r="GAN40" s="361"/>
      <c r="GAO40" s="361"/>
      <c r="GAP40" s="361"/>
      <c r="GAQ40" s="361"/>
      <c r="GAR40" s="361"/>
      <c r="GAS40" s="361"/>
      <c r="GAT40" s="361"/>
      <c r="GAU40" s="361"/>
      <c r="GAV40" s="361"/>
      <c r="GAW40" s="361"/>
      <c r="GAX40" s="361"/>
      <c r="GAY40" s="361"/>
      <c r="GAZ40" s="361"/>
      <c r="GBA40" s="361"/>
      <c r="GBB40" s="361"/>
      <c r="GBC40" s="361"/>
      <c r="GBD40" s="361"/>
      <c r="GBE40" s="361"/>
      <c r="GBF40" s="361"/>
      <c r="GBG40" s="361"/>
      <c r="GBH40" s="361"/>
      <c r="GBI40" s="361"/>
      <c r="GBJ40" s="361"/>
      <c r="GBK40" s="361"/>
      <c r="GBL40" s="361"/>
      <c r="GBM40" s="361"/>
      <c r="GBN40" s="361"/>
      <c r="GBO40" s="361"/>
      <c r="GBP40" s="361"/>
      <c r="GBQ40" s="361"/>
      <c r="GBR40" s="361"/>
      <c r="GBS40" s="361"/>
      <c r="GBT40" s="361"/>
      <c r="GBU40" s="361"/>
      <c r="GBV40" s="361"/>
      <c r="GBW40" s="361"/>
      <c r="GBX40" s="361"/>
      <c r="GBY40" s="361"/>
      <c r="GBZ40" s="361"/>
      <c r="GCA40" s="361"/>
      <c r="GCB40" s="361"/>
      <c r="GCC40" s="361"/>
      <c r="GCD40" s="361"/>
      <c r="GCE40" s="361"/>
      <c r="GCF40" s="361"/>
      <c r="GCG40" s="361"/>
      <c r="GCH40" s="361"/>
      <c r="GCI40" s="361"/>
      <c r="GCJ40" s="361"/>
      <c r="GCK40" s="361"/>
      <c r="GCL40" s="361"/>
      <c r="GCM40" s="361"/>
      <c r="GCN40" s="361"/>
      <c r="GCO40" s="361"/>
      <c r="GCP40" s="361"/>
      <c r="GCQ40" s="361"/>
      <c r="GCR40" s="361"/>
      <c r="GCS40" s="361"/>
      <c r="GCT40" s="361"/>
      <c r="GCU40" s="361"/>
      <c r="GCV40" s="361"/>
      <c r="GCW40" s="361"/>
      <c r="GCX40" s="361"/>
      <c r="GCY40" s="361"/>
      <c r="GCZ40" s="361"/>
      <c r="GDA40" s="361"/>
      <c r="GDB40" s="361"/>
      <c r="GDC40" s="361"/>
      <c r="GDD40" s="361"/>
      <c r="GDE40" s="361"/>
      <c r="GDF40" s="361"/>
      <c r="GDG40" s="361"/>
      <c r="GDH40" s="361"/>
      <c r="GDI40" s="361"/>
      <c r="GDJ40" s="361"/>
      <c r="GDK40" s="361"/>
      <c r="GDL40" s="361"/>
      <c r="GDM40" s="361"/>
      <c r="GDN40" s="361"/>
      <c r="GDO40" s="361"/>
      <c r="GDP40" s="361"/>
      <c r="GDQ40" s="361"/>
      <c r="GDR40" s="361"/>
      <c r="GDS40" s="361"/>
      <c r="GDT40" s="361"/>
      <c r="GDU40" s="361"/>
      <c r="GDV40" s="361"/>
      <c r="GDW40" s="361"/>
      <c r="GDX40" s="361"/>
      <c r="GDY40" s="361"/>
      <c r="GDZ40" s="361"/>
      <c r="GEA40" s="361"/>
      <c r="GEB40" s="361"/>
      <c r="GEC40" s="361"/>
      <c r="GED40" s="361"/>
      <c r="GEE40" s="361"/>
      <c r="GEF40" s="361"/>
      <c r="GEG40" s="361"/>
      <c r="GEH40" s="361"/>
      <c r="GEI40" s="361"/>
      <c r="GEJ40" s="361"/>
      <c r="GEK40" s="361"/>
      <c r="GEL40" s="361"/>
      <c r="GEM40" s="361"/>
      <c r="GEN40" s="361"/>
      <c r="GEO40" s="361"/>
      <c r="GEP40" s="361"/>
      <c r="GEQ40" s="361"/>
      <c r="GER40" s="361"/>
      <c r="GES40" s="361"/>
      <c r="GET40" s="361"/>
      <c r="GEU40" s="361"/>
      <c r="GEV40" s="361"/>
      <c r="GEW40" s="361"/>
      <c r="GEX40" s="361"/>
      <c r="GEY40" s="361"/>
      <c r="GEZ40" s="361"/>
      <c r="GFA40" s="361"/>
      <c r="GFB40" s="361"/>
      <c r="GFC40" s="361"/>
      <c r="GFD40" s="361"/>
      <c r="GFE40" s="361"/>
      <c r="GFF40" s="361"/>
      <c r="GFG40" s="361"/>
      <c r="GFH40" s="361"/>
      <c r="GFI40" s="361"/>
      <c r="GFJ40" s="361"/>
      <c r="GFK40" s="361"/>
      <c r="GFL40" s="361"/>
      <c r="GFM40" s="361"/>
      <c r="GFN40" s="361"/>
      <c r="GFO40" s="361"/>
      <c r="GFP40" s="361"/>
      <c r="GFQ40" s="361"/>
      <c r="GFR40" s="361"/>
      <c r="GFS40" s="361"/>
      <c r="GFT40" s="361"/>
      <c r="GFU40" s="361"/>
      <c r="GFV40" s="361"/>
      <c r="GFW40" s="361"/>
      <c r="GFX40" s="361"/>
      <c r="GFY40" s="361"/>
      <c r="GFZ40" s="361"/>
      <c r="GGA40" s="361"/>
      <c r="GGB40" s="361"/>
      <c r="GGC40" s="361"/>
      <c r="GGD40" s="361"/>
      <c r="GGE40" s="361"/>
      <c r="GGF40" s="361"/>
      <c r="GGG40" s="361"/>
      <c r="GGH40" s="361"/>
      <c r="GGI40" s="361"/>
      <c r="GGJ40" s="361"/>
      <c r="GGK40" s="361"/>
      <c r="GGL40" s="361"/>
      <c r="GGM40" s="361"/>
      <c r="GGN40" s="361"/>
      <c r="GGO40" s="361"/>
      <c r="GGP40" s="361"/>
      <c r="GGQ40" s="361"/>
      <c r="GGR40" s="361"/>
      <c r="GGS40" s="361"/>
      <c r="GGT40" s="361"/>
      <c r="GGU40" s="361"/>
      <c r="GGV40" s="361"/>
      <c r="GGW40" s="361"/>
      <c r="GGX40" s="361"/>
      <c r="GGY40" s="361"/>
      <c r="GGZ40" s="361"/>
      <c r="GHA40" s="361"/>
      <c r="GHB40" s="361"/>
      <c r="GHC40" s="361"/>
      <c r="GHD40" s="361"/>
      <c r="GHE40" s="361"/>
      <c r="GHF40" s="361"/>
      <c r="GHG40" s="361"/>
      <c r="GHH40" s="361"/>
      <c r="GHI40" s="361"/>
      <c r="GHJ40" s="361"/>
      <c r="GHK40" s="361"/>
      <c r="GHL40" s="361"/>
      <c r="GHM40" s="361"/>
      <c r="GHN40" s="361"/>
      <c r="GHO40" s="361"/>
      <c r="GHP40" s="361"/>
      <c r="GHQ40" s="361"/>
      <c r="GHR40" s="361"/>
      <c r="GHS40" s="361"/>
      <c r="GHT40" s="361"/>
      <c r="GHU40" s="361"/>
      <c r="GHV40" s="361"/>
      <c r="GHW40" s="361"/>
      <c r="GHX40" s="361"/>
      <c r="GHY40" s="361"/>
      <c r="GHZ40" s="361"/>
      <c r="GIA40" s="361"/>
      <c r="GIB40" s="361"/>
      <c r="GIC40" s="361"/>
      <c r="GID40" s="361"/>
      <c r="GIE40" s="361"/>
      <c r="GIF40" s="361"/>
      <c r="GIG40" s="361"/>
      <c r="GIH40" s="361"/>
      <c r="GII40" s="361"/>
      <c r="GIJ40" s="361"/>
      <c r="GIK40" s="361"/>
      <c r="GIL40" s="361"/>
      <c r="GIM40" s="361"/>
      <c r="GIN40" s="361"/>
      <c r="GIO40" s="361"/>
      <c r="GIP40" s="361"/>
      <c r="GIQ40" s="361"/>
      <c r="GIR40" s="361"/>
      <c r="GIS40" s="361"/>
      <c r="GIT40" s="361"/>
      <c r="GIU40" s="361"/>
      <c r="GIV40" s="361"/>
      <c r="GIW40" s="361"/>
      <c r="GIX40" s="361"/>
      <c r="GIY40" s="361"/>
      <c r="GIZ40" s="361"/>
      <c r="GJA40" s="361"/>
      <c r="GJB40" s="361"/>
      <c r="GJC40" s="361"/>
      <c r="GJD40" s="361"/>
      <c r="GJE40" s="361"/>
      <c r="GJF40" s="361"/>
      <c r="GJG40" s="361"/>
      <c r="GJH40" s="361"/>
      <c r="GJI40" s="361"/>
      <c r="GJJ40" s="361"/>
      <c r="GJK40" s="361"/>
      <c r="GJL40" s="361"/>
      <c r="GJM40" s="361"/>
      <c r="GJN40" s="361"/>
      <c r="GJO40" s="361"/>
      <c r="GJP40" s="361"/>
      <c r="GJQ40" s="361"/>
      <c r="GJR40" s="361"/>
      <c r="GJS40" s="361"/>
      <c r="GJT40" s="361"/>
      <c r="GJU40" s="361"/>
      <c r="GJV40" s="361"/>
      <c r="GJW40" s="361"/>
      <c r="GJX40" s="361"/>
      <c r="GJY40" s="361"/>
      <c r="GJZ40" s="361"/>
      <c r="GKA40" s="361"/>
      <c r="GKB40" s="361"/>
      <c r="GKC40" s="361"/>
      <c r="GKD40" s="361"/>
      <c r="GKE40" s="361"/>
      <c r="GKF40" s="361"/>
      <c r="GKG40" s="361"/>
      <c r="GKH40" s="361"/>
      <c r="GKI40" s="361"/>
      <c r="GKJ40" s="361"/>
      <c r="GKK40" s="361"/>
      <c r="GKL40" s="361"/>
      <c r="GKM40" s="361"/>
      <c r="GKN40" s="361"/>
      <c r="GKO40" s="361"/>
      <c r="GKP40" s="361"/>
      <c r="GKQ40" s="361"/>
      <c r="GKR40" s="361"/>
      <c r="GKS40" s="361"/>
      <c r="GKT40" s="361"/>
      <c r="GKU40" s="361"/>
      <c r="GKV40" s="361"/>
      <c r="GKW40" s="361"/>
      <c r="GKX40" s="361"/>
      <c r="GKY40" s="361"/>
      <c r="GKZ40" s="361"/>
      <c r="GLA40" s="361"/>
      <c r="GLB40" s="361"/>
      <c r="GLC40" s="361"/>
      <c r="GLD40" s="361"/>
      <c r="GLE40" s="361"/>
      <c r="GLF40" s="361"/>
      <c r="GLG40" s="361"/>
      <c r="GLH40" s="361"/>
      <c r="GLI40" s="361"/>
      <c r="GLJ40" s="361"/>
      <c r="GLK40" s="361"/>
      <c r="GLL40" s="361"/>
      <c r="GLM40" s="361"/>
      <c r="GLN40" s="361"/>
      <c r="GLO40" s="361"/>
      <c r="GLP40" s="361"/>
      <c r="GLQ40" s="361"/>
      <c r="GLR40" s="361"/>
      <c r="GLS40" s="361"/>
      <c r="GLT40" s="361"/>
      <c r="GLU40" s="361"/>
      <c r="GLV40" s="361"/>
      <c r="GLW40" s="361"/>
      <c r="GLX40" s="361"/>
      <c r="GLY40" s="361"/>
      <c r="GLZ40" s="361"/>
      <c r="GMA40" s="361"/>
      <c r="GMB40" s="361"/>
      <c r="GMC40" s="361"/>
      <c r="GMD40" s="361"/>
      <c r="GME40" s="361"/>
      <c r="GMF40" s="361"/>
      <c r="GMG40" s="361"/>
      <c r="GMH40" s="361"/>
      <c r="GMI40" s="361"/>
      <c r="GMJ40" s="361"/>
      <c r="GMK40" s="361"/>
      <c r="GML40" s="361"/>
      <c r="GMM40" s="361"/>
      <c r="GMN40" s="361"/>
      <c r="GMO40" s="361"/>
      <c r="GMP40" s="361"/>
      <c r="GMQ40" s="361"/>
      <c r="GMR40" s="361"/>
      <c r="GMS40" s="361"/>
      <c r="GMT40" s="361"/>
      <c r="GMU40" s="361"/>
      <c r="GMV40" s="361"/>
      <c r="GMW40" s="361"/>
      <c r="GMX40" s="361"/>
      <c r="GMY40" s="361"/>
      <c r="GMZ40" s="361"/>
      <c r="GNA40" s="361"/>
      <c r="GNB40" s="361"/>
      <c r="GNC40" s="361"/>
      <c r="GND40" s="361"/>
      <c r="GNE40" s="361"/>
      <c r="GNF40" s="361"/>
      <c r="GNG40" s="361"/>
      <c r="GNH40" s="361"/>
      <c r="GNI40" s="361"/>
      <c r="GNJ40" s="361"/>
      <c r="GNK40" s="361"/>
      <c r="GNL40" s="361"/>
      <c r="GNM40" s="361"/>
      <c r="GNN40" s="361"/>
      <c r="GNO40" s="361"/>
      <c r="GNP40" s="361"/>
      <c r="GNQ40" s="361"/>
      <c r="GNR40" s="361"/>
      <c r="GNS40" s="361"/>
      <c r="GNT40" s="361"/>
      <c r="GNU40" s="361"/>
      <c r="GNV40" s="361"/>
      <c r="GNW40" s="361"/>
      <c r="GNX40" s="361"/>
      <c r="GNY40" s="361"/>
      <c r="GNZ40" s="361"/>
      <c r="GOA40" s="361"/>
      <c r="GOB40" s="361"/>
      <c r="GOC40" s="361"/>
      <c r="GOD40" s="361"/>
      <c r="GOE40" s="361"/>
      <c r="GOF40" s="361"/>
      <c r="GOG40" s="361"/>
      <c r="GOH40" s="361"/>
      <c r="GOI40" s="361"/>
      <c r="GOJ40" s="361"/>
      <c r="GOK40" s="361"/>
      <c r="GOL40" s="361"/>
      <c r="GOM40" s="361"/>
      <c r="GON40" s="361"/>
      <c r="GOO40" s="361"/>
      <c r="GOP40" s="361"/>
      <c r="GOQ40" s="361"/>
      <c r="GOR40" s="361"/>
      <c r="GOS40" s="361"/>
      <c r="GOT40" s="361"/>
      <c r="GOU40" s="361"/>
      <c r="GOV40" s="361"/>
      <c r="GOW40" s="361"/>
      <c r="GOX40" s="361"/>
      <c r="GOY40" s="361"/>
      <c r="GOZ40" s="361"/>
      <c r="GPA40" s="361"/>
      <c r="GPB40" s="361"/>
      <c r="GPC40" s="361"/>
      <c r="GPD40" s="361"/>
      <c r="GPE40" s="361"/>
      <c r="GPF40" s="361"/>
      <c r="GPG40" s="361"/>
      <c r="GPH40" s="361"/>
      <c r="GPI40" s="361"/>
      <c r="GPJ40" s="361"/>
      <c r="GPK40" s="361"/>
      <c r="GPL40" s="361"/>
      <c r="GPM40" s="361"/>
      <c r="GPN40" s="361"/>
      <c r="GPO40" s="361"/>
      <c r="GPP40" s="361"/>
      <c r="GPQ40" s="361"/>
      <c r="GPR40" s="361"/>
      <c r="GPS40" s="361"/>
      <c r="GPT40" s="361"/>
      <c r="GPU40" s="361"/>
      <c r="GPV40" s="361"/>
      <c r="GPW40" s="361"/>
      <c r="GPX40" s="361"/>
      <c r="GPY40" s="361"/>
      <c r="GPZ40" s="361"/>
      <c r="GQA40" s="361"/>
      <c r="GQB40" s="361"/>
      <c r="GQC40" s="361"/>
      <c r="GQD40" s="361"/>
      <c r="GQE40" s="361"/>
      <c r="GQF40" s="361"/>
      <c r="GQG40" s="361"/>
      <c r="GQH40" s="361"/>
      <c r="GQI40" s="361"/>
      <c r="GQJ40" s="361"/>
      <c r="GQK40" s="361"/>
      <c r="GQL40" s="361"/>
      <c r="GQM40" s="361"/>
      <c r="GQN40" s="361"/>
      <c r="GQO40" s="361"/>
      <c r="GQP40" s="361"/>
      <c r="GQQ40" s="361"/>
      <c r="GQR40" s="361"/>
      <c r="GQS40" s="361"/>
      <c r="GQT40" s="361"/>
      <c r="GQU40" s="361"/>
      <c r="GQV40" s="361"/>
      <c r="GQW40" s="361"/>
      <c r="GQX40" s="361"/>
      <c r="GQY40" s="361"/>
      <c r="GQZ40" s="361"/>
      <c r="GRA40" s="361"/>
      <c r="GRB40" s="361"/>
      <c r="GRC40" s="361"/>
      <c r="GRD40" s="361"/>
      <c r="GRE40" s="361"/>
      <c r="GRF40" s="361"/>
      <c r="GRG40" s="361"/>
      <c r="GRH40" s="361"/>
      <c r="GRI40" s="361"/>
      <c r="GRJ40" s="361"/>
      <c r="GRK40" s="361"/>
      <c r="GRL40" s="361"/>
      <c r="GRM40" s="361"/>
      <c r="GRN40" s="361"/>
      <c r="GRO40" s="361"/>
      <c r="GRP40" s="361"/>
      <c r="GRQ40" s="361"/>
      <c r="GRR40" s="361"/>
      <c r="GRS40" s="361"/>
      <c r="GRT40" s="361"/>
      <c r="GRU40" s="361"/>
      <c r="GRV40" s="361"/>
      <c r="GRW40" s="361"/>
      <c r="GRX40" s="361"/>
      <c r="GRY40" s="361"/>
      <c r="GRZ40" s="361"/>
      <c r="GSA40" s="361"/>
      <c r="GSB40" s="361"/>
      <c r="GSC40" s="361"/>
      <c r="GSD40" s="361"/>
      <c r="GSE40" s="361"/>
      <c r="GSF40" s="361"/>
      <c r="GSG40" s="361"/>
      <c r="GSH40" s="361"/>
      <c r="GSI40" s="361"/>
      <c r="GSJ40" s="361"/>
      <c r="GSK40" s="361"/>
      <c r="GSL40" s="361"/>
      <c r="GSM40" s="361"/>
      <c r="GSN40" s="361"/>
      <c r="GSO40" s="361"/>
      <c r="GSP40" s="361"/>
      <c r="GSQ40" s="361"/>
      <c r="GSR40" s="361"/>
      <c r="GSS40" s="361"/>
      <c r="GST40" s="361"/>
      <c r="GSU40" s="361"/>
      <c r="GSV40" s="361"/>
      <c r="GSW40" s="361"/>
      <c r="GSX40" s="361"/>
      <c r="GSY40" s="361"/>
      <c r="GSZ40" s="361"/>
      <c r="GTA40" s="361"/>
      <c r="GTB40" s="361"/>
      <c r="GTC40" s="361"/>
      <c r="GTD40" s="361"/>
      <c r="GTE40" s="361"/>
      <c r="GTF40" s="361"/>
      <c r="GTG40" s="361"/>
      <c r="GTH40" s="361"/>
      <c r="GTI40" s="361"/>
      <c r="GTJ40" s="361"/>
      <c r="GTK40" s="361"/>
      <c r="GTL40" s="361"/>
      <c r="GTM40" s="361"/>
      <c r="GTN40" s="361"/>
      <c r="GTO40" s="361"/>
      <c r="GTP40" s="361"/>
      <c r="GTQ40" s="361"/>
      <c r="GTR40" s="361"/>
      <c r="GTS40" s="361"/>
      <c r="GTT40" s="361"/>
      <c r="GTU40" s="361"/>
      <c r="GTV40" s="361"/>
      <c r="GTW40" s="361"/>
      <c r="GTX40" s="361"/>
      <c r="GTY40" s="361"/>
      <c r="GTZ40" s="361"/>
      <c r="GUA40" s="361"/>
      <c r="GUB40" s="361"/>
      <c r="GUC40" s="361"/>
      <c r="GUD40" s="361"/>
      <c r="GUE40" s="361"/>
      <c r="GUF40" s="361"/>
      <c r="GUG40" s="361"/>
      <c r="GUH40" s="361"/>
      <c r="GUI40" s="361"/>
      <c r="GUJ40" s="361"/>
      <c r="GUK40" s="361"/>
      <c r="GUL40" s="361"/>
      <c r="GUM40" s="361"/>
      <c r="GUN40" s="361"/>
      <c r="GUO40" s="361"/>
      <c r="GUP40" s="361"/>
      <c r="GUQ40" s="361"/>
      <c r="GUR40" s="361"/>
      <c r="GUS40" s="361"/>
      <c r="GUT40" s="361"/>
      <c r="GUU40" s="361"/>
      <c r="GUV40" s="361"/>
      <c r="GUW40" s="361"/>
      <c r="GUX40" s="361"/>
      <c r="GUY40" s="361"/>
      <c r="GUZ40" s="361"/>
      <c r="GVA40" s="361"/>
      <c r="GVB40" s="361"/>
      <c r="GVC40" s="361"/>
      <c r="GVD40" s="361"/>
      <c r="GVE40" s="361"/>
      <c r="GVF40" s="361"/>
      <c r="GVG40" s="361"/>
      <c r="GVH40" s="361"/>
      <c r="GVI40" s="361"/>
      <c r="GVJ40" s="361"/>
      <c r="GVK40" s="361"/>
      <c r="GVL40" s="361"/>
      <c r="GVM40" s="361"/>
      <c r="GVN40" s="361"/>
      <c r="GVO40" s="361"/>
      <c r="GVP40" s="361"/>
      <c r="GVQ40" s="361"/>
      <c r="GVR40" s="361"/>
      <c r="GVS40" s="361"/>
      <c r="GVT40" s="361"/>
      <c r="GVU40" s="361"/>
      <c r="GVV40" s="361"/>
      <c r="GVW40" s="361"/>
      <c r="GVX40" s="361"/>
      <c r="GVY40" s="361"/>
      <c r="GVZ40" s="361"/>
      <c r="GWA40" s="361"/>
      <c r="GWB40" s="361"/>
      <c r="GWC40" s="361"/>
      <c r="GWD40" s="361"/>
      <c r="GWE40" s="361"/>
      <c r="GWF40" s="361"/>
      <c r="GWG40" s="361"/>
      <c r="GWH40" s="361"/>
      <c r="GWI40" s="361"/>
      <c r="GWJ40" s="361"/>
      <c r="GWK40" s="361"/>
      <c r="GWL40" s="361"/>
      <c r="GWM40" s="361"/>
      <c r="GWN40" s="361"/>
      <c r="GWO40" s="361"/>
      <c r="GWP40" s="361"/>
      <c r="GWQ40" s="361"/>
      <c r="GWR40" s="361"/>
      <c r="GWS40" s="361"/>
      <c r="GWT40" s="361"/>
      <c r="GWU40" s="361"/>
      <c r="GWV40" s="361"/>
      <c r="GWW40" s="361"/>
      <c r="GWX40" s="361"/>
      <c r="GWY40" s="361"/>
      <c r="GWZ40" s="361"/>
      <c r="GXA40" s="361"/>
      <c r="GXB40" s="361"/>
      <c r="GXC40" s="361"/>
      <c r="GXD40" s="361"/>
      <c r="GXE40" s="361"/>
      <c r="GXF40" s="361"/>
      <c r="GXG40" s="361"/>
      <c r="GXH40" s="361"/>
      <c r="GXI40" s="361"/>
      <c r="GXJ40" s="361"/>
      <c r="GXK40" s="361"/>
      <c r="GXL40" s="361"/>
      <c r="GXM40" s="361"/>
      <c r="GXN40" s="361"/>
      <c r="GXO40" s="361"/>
      <c r="GXP40" s="361"/>
      <c r="GXQ40" s="361"/>
      <c r="GXR40" s="361"/>
      <c r="GXS40" s="361"/>
      <c r="GXT40" s="361"/>
      <c r="GXU40" s="361"/>
      <c r="GXV40" s="361"/>
      <c r="GXW40" s="361"/>
      <c r="GXX40" s="361"/>
      <c r="GXY40" s="361"/>
      <c r="GXZ40" s="361"/>
      <c r="GYA40" s="361"/>
      <c r="GYB40" s="361"/>
      <c r="GYC40" s="361"/>
      <c r="GYD40" s="361"/>
      <c r="GYE40" s="361"/>
      <c r="GYF40" s="361"/>
      <c r="GYG40" s="361"/>
      <c r="GYH40" s="361"/>
      <c r="GYI40" s="361"/>
      <c r="GYJ40" s="361"/>
      <c r="GYK40" s="361"/>
      <c r="GYL40" s="361"/>
      <c r="GYM40" s="361"/>
      <c r="GYN40" s="361"/>
      <c r="GYO40" s="361"/>
      <c r="GYP40" s="361"/>
      <c r="GYQ40" s="361"/>
      <c r="GYR40" s="361"/>
      <c r="GYS40" s="361"/>
      <c r="GYT40" s="361"/>
      <c r="GYU40" s="361"/>
      <c r="GYV40" s="361"/>
      <c r="GYW40" s="361"/>
      <c r="GYX40" s="361"/>
      <c r="GYY40" s="361"/>
      <c r="GYZ40" s="361"/>
      <c r="GZA40" s="361"/>
      <c r="GZB40" s="361"/>
      <c r="GZC40" s="361"/>
      <c r="GZD40" s="361"/>
      <c r="GZE40" s="361"/>
      <c r="GZF40" s="361"/>
      <c r="GZG40" s="361"/>
      <c r="GZH40" s="361"/>
      <c r="GZI40" s="361"/>
      <c r="GZJ40" s="361"/>
      <c r="GZK40" s="361"/>
      <c r="GZL40" s="361"/>
      <c r="GZM40" s="361"/>
      <c r="GZN40" s="361"/>
      <c r="GZO40" s="361"/>
      <c r="GZP40" s="361"/>
      <c r="GZQ40" s="361"/>
      <c r="GZR40" s="361"/>
      <c r="GZS40" s="361"/>
      <c r="GZT40" s="361"/>
      <c r="GZU40" s="361"/>
      <c r="GZV40" s="361"/>
      <c r="GZW40" s="361"/>
      <c r="GZX40" s="361"/>
      <c r="GZY40" s="361"/>
      <c r="GZZ40" s="361"/>
      <c r="HAA40" s="361"/>
      <c r="HAB40" s="361"/>
      <c r="HAC40" s="361"/>
      <c r="HAD40" s="361"/>
      <c r="HAE40" s="361"/>
      <c r="HAF40" s="361"/>
      <c r="HAG40" s="361"/>
      <c r="HAH40" s="361"/>
      <c r="HAI40" s="361"/>
      <c r="HAJ40" s="361"/>
      <c r="HAK40" s="361"/>
      <c r="HAL40" s="361"/>
      <c r="HAM40" s="361"/>
      <c r="HAN40" s="361"/>
      <c r="HAO40" s="361"/>
      <c r="HAP40" s="361"/>
      <c r="HAQ40" s="361"/>
      <c r="HAR40" s="361"/>
      <c r="HAS40" s="361"/>
      <c r="HAT40" s="361"/>
      <c r="HAU40" s="361"/>
      <c r="HAV40" s="361"/>
      <c r="HAW40" s="361"/>
      <c r="HAX40" s="361"/>
      <c r="HAY40" s="361"/>
      <c r="HAZ40" s="361"/>
      <c r="HBA40" s="361"/>
      <c r="HBB40" s="361"/>
      <c r="HBC40" s="361"/>
      <c r="HBD40" s="361"/>
      <c r="HBE40" s="361"/>
      <c r="HBF40" s="361"/>
      <c r="HBG40" s="361"/>
      <c r="HBH40" s="361"/>
      <c r="HBI40" s="361"/>
      <c r="HBJ40" s="361"/>
      <c r="HBK40" s="361"/>
      <c r="HBL40" s="361"/>
      <c r="HBM40" s="361"/>
      <c r="HBN40" s="361"/>
      <c r="HBO40" s="361"/>
      <c r="HBP40" s="361"/>
      <c r="HBQ40" s="361"/>
      <c r="HBR40" s="361"/>
      <c r="HBS40" s="361"/>
      <c r="HBT40" s="361"/>
      <c r="HBU40" s="361"/>
      <c r="HBV40" s="361"/>
      <c r="HBW40" s="361"/>
      <c r="HBX40" s="361"/>
      <c r="HBY40" s="361"/>
      <c r="HBZ40" s="361"/>
      <c r="HCA40" s="361"/>
      <c r="HCB40" s="361"/>
      <c r="HCC40" s="361"/>
      <c r="HCD40" s="361"/>
      <c r="HCE40" s="361"/>
      <c r="HCF40" s="361"/>
      <c r="HCG40" s="361"/>
      <c r="HCH40" s="361"/>
      <c r="HCI40" s="361"/>
      <c r="HCJ40" s="361"/>
      <c r="HCK40" s="361"/>
      <c r="HCL40" s="361"/>
      <c r="HCM40" s="361"/>
      <c r="HCN40" s="361"/>
      <c r="HCO40" s="361"/>
      <c r="HCP40" s="361"/>
      <c r="HCQ40" s="361"/>
      <c r="HCR40" s="361"/>
      <c r="HCS40" s="361"/>
      <c r="HCT40" s="361"/>
      <c r="HCU40" s="361"/>
      <c r="HCV40" s="361"/>
      <c r="HCW40" s="361"/>
      <c r="HCX40" s="361"/>
      <c r="HCY40" s="361"/>
      <c r="HCZ40" s="361"/>
      <c r="HDA40" s="361"/>
      <c r="HDB40" s="361"/>
      <c r="HDC40" s="361"/>
      <c r="HDD40" s="361"/>
      <c r="HDE40" s="361"/>
      <c r="HDF40" s="361"/>
      <c r="HDG40" s="361"/>
      <c r="HDH40" s="361"/>
      <c r="HDI40" s="361"/>
      <c r="HDJ40" s="361"/>
      <c r="HDK40" s="361"/>
      <c r="HDL40" s="361"/>
      <c r="HDM40" s="361"/>
      <c r="HDN40" s="361"/>
      <c r="HDO40" s="361"/>
      <c r="HDP40" s="361"/>
      <c r="HDQ40" s="361"/>
      <c r="HDR40" s="361"/>
      <c r="HDS40" s="361"/>
      <c r="HDT40" s="361"/>
      <c r="HDU40" s="361"/>
      <c r="HDV40" s="361"/>
      <c r="HDW40" s="361"/>
      <c r="HDX40" s="361"/>
      <c r="HDY40" s="361"/>
      <c r="HDZ40" s="361"/>
      <c r="HEA40" s="361"/>
      <c r="HEB40" s="361"/>
      <c r="HEC40" s="361"/>
      <c r="HED40" s="361"/>
      <c r="HEE40" s="361"/>
      <c r="HEF40" s="361"/>
      <c r="HEG40" s="361"/>
      <c r="HEH40" s="361"/>
      <c r="HEI40" s="361"/>
      <c r="HEJ40" s="361"/>
      <c r="HEK40" s="361"/>
      <c r="HEL40" s="361"/>
      <c r="HEM40" s="361"/>
      <c r="HEN40" s="361"/>
      <c r="HEO40" s="361"/>
      <c r="HEP40" s="361"/>
      <c r="HEQ40" s="361"/>
      <c r="HER40" s="361"/>
      <c r="HES40" s="361"/>
      <c r="HET40" s="361"/>
      <c r="HEU40" s="361"/>
      <c r="HEV40" s="361"/>
      <c r="HEW40" s="361"/>
      <c r="HEX40" s="361"/>
      <c r="HEY40" s="361"/>
      <c r="HEZ40" s="361"/>
      <c r="HFA40" s="361"/>
      <c r="HFB40" s="361"/>
      <c r="HFC40" s="361"/>
      <c r="HFD40" s="361"/>
      <c r="HFE40" s="361"/>
      <c r="HFF40" s="361"/>
      <c r="HFG40" s="361"/>
      <c r="HFH40" s="361"/>
      <c r="HFI40" s="361"/>
      <c r="HFJ40" s="361"/>
      <c r="HFK40" s="361"/>
      <c r="HFL40" s="361"/>
      <c r="HFM40" s="361"/>
      <c r="HFN40" s="361"/>
      <c r="HFO40" s="361"/>
      <c r="HFP40" s="361"/>
      <c r="HFQ40" s="361"/>
      <c r="HFR40" s="361"/>
      <c r="HFS40" s="361"/>
      <c r="HFT40" s="361"/>
      <c r="HFU40" s="361"/>
      <c r="HFV40" s="361"/>
      <c r="HFW40" s="361"/>
      <c r="HFX40" s="361"/>
      <c r="HFY40" s="361"/>
      <c r="HFZ40" s="361"/>
      <c r="HGA40" s="361"/>
      <c r="HGB40" s="361"/>
      <c r="HGC40" s="361"/>
      <c r="HGD40" s="361"/>
      <c r="HGE40" s="361"/>
      <c r="HGF40" s="361"/>
      <c r="HGG40" s="361"/>
      <c r="HGH40" s="361"/>
      <c r="HGI40" s="361"/>
      <c r="HGJ40" s="361"/>
      <c r="HGK40" s="361"/>
      <c r="HGL40" s="361"/>
      <c r="HGM40" s="361"/>
      <c r="HGN40" s="361"/>
      <c r="HGO40" s="361"/>
      <c r="HGP40" s="361"/>
      <c r="HGQ40" s="361"/>
      <c r="HGR40" s="361"/>
      <c r="HGS40" s="361"/>
      <c r="HGT40" s="361"/>
      <c r="HGU40" s="361"/>
      <c r="HGV40" s="361"/>
      <c r="HGW40" s="361"/>
      <c r="HGX40" s="361"/>
      <c r="HGY40" s="361"/>
      <c r="HGZ40" s="361"/>
      <c r="HHA40" s="361"/>
      <c r="HHB40" s="361"/>
      <c r="HHC40" s="361"/>
      <c r="HHD40" s="361"/>
      <c r="HHE40" s="361"/>
      <c r="HHF40" s="361"/>
      <c r="HHG40" s="361"/>
      <c r="HHH40" s="361"/>
      <c r="HHI40" s="361"/>
      <c r="HHJ40" s="361"/>
      <c r="HHK40" s="361"/>
      <c r="HHL40" s="361"/>
      <c r="HHM40" s="361"/>
      <c r="HHN40" s="361"/>
      <c r="HHO40" s="361"/>
      <c r="HHP40" s="361"/>
      <c r="HHQ40" s="361"/>
      <c r="HHR40" s="361"/>
      <c r="HHS40" s="361"/>
      <c r="HHT40" s="361"/>
      <c r="HHU40" s="361"/>
      <c r="HHV40" s="361"/>
      <c r="HHW40" s="361"/>
      <c r="HHX40" s="361"/>
      <c r="HHY40" s="361"/>
      <c r="HHZ40" s="361"/>
      <c r="HIA40" s="361"/>
      <c r="HIB40" s="361"/>
      <c r="HIC40" s="361"/>
      <c r="HID40" s="361"/>
      <c r="HIE40" s="361"/>
      <c r="HIF40" s="361"/>
      <c r="HIG40" s="361"/>
      <c r="HIH40" s="361"/>
      <c r="HII40" s="361"/>
      <c r="HIJ40" s="361"/>
      <c r="HIK40" s="361"/>
      <c r="HIL40" s="361"/>
      <c r="HIM40" s="361"/>
      <c r="HIN40" s="361"/>
      <c r="HIO40" s="361"/>
      <c r="HIP40" s="361"/>
      <c r="HIQ40" s="361"/>
      <c r="HIR40" s="361"/>
      <c r="HIS40" s="361"/>
      <c r="HIT40" s="361"/>
      <c r="HIU40" s="361"/>
      <c r="HIV40" s="361"/>
      <c r="HIW40" s="361"/>
      <c r="HIX40" s="361"/>
      <c r="HIY40" s="361"/>
      <c r="HIZ40" s="361"/>
      <c r="HJA40" s="361"/>
      <c r="HJB40" s="361"/>
      <c r="HJC40" s="361"/>
      <c r="HJD40" s="361"/>
      <c r="HJE40" s="361"/>
      <c r="HJF40" s="361"/>
      <c r="HJG40" s="361"/>
      <c r="HJH40" s="361"/>
      <c r="HJI40" s="361"/>
      <c r="HJJ40" s="361"/>
      <c r="HJK40" s="361"/>
      <c r="HJL40" s="361"/>
      <c r="HJM40" s="361"/>
      <c r="HJN40" s="361"/>
      <c r="HJO40" s="361"/>
      <c r="HJP40" s="361"/>
      <c r="HJQ40" s="361"/>
      <c r="HJR40" s="361"/>
      <c r="HJS40" s="361"/>
      <c r="HJT40" s="361"/>
      <c r="HJU40" s="361"/>
      <c r="HJV40" s="361"/>
      <c r="HJW40" s="361"/>
      <c r="HJX40" s="361"/>
      <c r="HJY40" s="361"/>
      <c r="HJZ40" s="361"/>
      <c r="HKA40" s="361"/>
      <c r="HKB40" s="361"/>
      <c r="HKC40" s="361"/>
      <c r="HKD40" s="361"/>
      <c r="HKE40" s="361"/>
      <c r="HKF40" s="361"/>
      <c r="HKG40" s="361"/>
      <c r="HKH40" s="361"/>
      <c r="HKI40" s="361"/>
      <c r="HKJ40" s="361"/>
      <c r="HKK40" s="361"/>
      <c r="HKL40" s="361"/>
      <c r="HKM40" s="361"/>
      <c r="HKN40" s="361"/>
      <c r="HKO40" s="361"/>
      <c r="HKP40" s="361"/>
      <c r="HKQ40" s="361"/>
      <c r="HKR40" s="361"/>
      <c r="HKS40" s="361"/>
      <c r="HKT40" s="361"/>
      <c r="HKU40" s="361"/>
      <c r="HKV40" s="361"/>
      <c r="HKW40" s="361"/>
      <c r="HKX40" s="361"/>
      <c r="HKY40" s="361"/>
      <c r="HKZ40" s="361"/>
      <c r="HLA40" s="361"/>
      <c r="HLB40" s="361"/>
      <c r="HLC40" s="361"/>
      <c r="HLD40" s="361"/>
      <c r="HLE40" s="361"/>
      <c r="HLF40" s="361"/>
      <c r="HLG40" s="361"/>
      <c r="HLH40" s="361"/>
      <c r="HLI40" s="361"/>
      <c r="HLJ40" s="361"/>
      <c r="HLK40" s="361"/>
      <c r="HLL40" s="361"/>
      <c r="HLM40" s="361"/>
      <c r="HLN40" s="361"/>
      <c r="HLO40" s="361"/>
      <c r="HLP40" s="361"/>
      <c r="HLQ40" s="361"/>
      <c r="HLR40" s="361"/>
      <c r="HLS40" s="361"/>
      <c r="HLT40" s="361"/>
      <c r="HLU40" s="361"/>
      <c r="HLV40" s="361"/>
      <c r="HLW40" s="361"/>
      <c r="HLX40" s="361"/>
      <c r="HLY40" s="361"/>
      <c r="HLZ40" s="361"/>
      <c r="HMA40" s="361"/>
      <c r="HMB40" s="361"/>
      <c r="HMC40" s="361"/>
      <c r="HMD40" s="361"/>
      <c r="HME40" s="361"/>
      <c r="HMF40" s="361"/>
      <c r="HMG40" s="361"/>
      <c r="HMH40" s="361"/>
      <c r="HMI40" s="361"/>
      <c r="HMJ40" s="361"/>
      <c r="HMK40" s="361"/>
      <c r="HML40" s="361"/>
      <c r="HMM40" s="361"/>
      <c r="HMN40" s="361"/>
      <c r="HMO40" s="361"/>
      <c r="HMP40" s="361"/>
      <c r="HMQ40" s="361"/>
      <c r="HMR40" s="361"/>
      <c r="HMS40" s="361"/>
      <c r="HMT40" s="361"/>
      <c r="HMU40" s="361"/>
      <c r="HMV40" s="361"/>
      <c r="HMW40" s="361"/>
      <c r="HMX40" s="361"/>
      <c r="HMY40" s="361"/>
      <c r="HMZ40" s="361"/>
      <c r="HNA40" s="361"/>
      <c r="HNB40" s="361"/>
      <c r="HNC40" s="361"/>
      <c r="HND40" s="361"/>
      <c r="HNE40" s="361"/>
      <c r="HNF40" s="361"/>
      <c r="HNG40" s="361"/>
      <c r="HNH40" s="361"/>
      <c r="HNI40" s="361"/>
      <c r="HNJ40" s="361"/>
      <c r="HNK40" s="361"/>
      <c r="HNL40" s="361"/>
      <c r="HNM40" s="361"/>
      <c r="HNN40" s="361"/>
      <c r="HNO40" s="361"/>
      <c r="HNP40" s="361"/>
      <c r="HNQ40" s="361"/>
      <c r="HNR40" s="361"/>
      <c r="HNS40" s="361"/>
      <c r="HNT40" s="361"/>
      <c r="HNU40" s="361"/>
      <c r="HNV40" s="361"/>
      <c r="HNW40" s="361"/>
      <c r="HNX40" s="361"/>
      <c r="HNY40" s="361"/>
      <c r="HNZ40" s="361"/>
      <c r="HOA40" s="361"/>
      <c r="HOB40" s="361"/>
      <c r="HOC40" s="361"/>
      <c r="HOD40" s="361"/>
      <c r="HOE40" s="361"/>
      <c r="HOF40" s="361"/>
      <c r="HOG40" s="361"/>
      <c r="HOH40" s="361"/>
      <c r="HOI40" s="361"/>
      <c r="HOJ40" s="361"/>
      <c r="HOK40" s="361"/>
      <c r="HOL40" s="361"/>
      <c r="HOM40" s="361"/>
      <c r="HON40" s="361"/>
      <c r="HOO40" s="361"/>
      <c r="HOP40" s="361"/>
      <c r="HOQ40" s="361"/>
      <c r="HOR40" s="361"/>
      <c r="HOS40" s="361"/>
      <c r="HOT40" s="361"/>
      <c r="HOU40" s="361"/>
      <c r="HOV40" s="361"/>
      <c r="HOW40" s="361"/>
      <c r="HOX40" s="361"/>
      <c r="HOY40" s="361"/>
      <c r="HOZ40" s="361"/>
      <c r="HPA40" s="361"/>
      <c r="HPB40" s="361"/>
      <c r="HPC40" s="361"/>
      <c r="HPD40" s="361"/>
      <c r="HPE40" s="361"/>
      <c r="HPF40" s="361"/>
      <c r="HPG40" s="361"/>
      <c r="HPH40" s="361"/>
      <c r="HPI40" s="361"/>
      <c r="HPJ40" s="361"/>
      <c r="HPK40" s="361"/>
      <c r="HPL40" s="361"/>
      <c r="HPM40" s="361"/>
      <c r="HPN40" s="361"/>
      <c r="HPO40" s="361"/>
      <c r="HPP40" s="361"/>
      <c r="HPQ40" s="361"/>
      <c r="HPR40" s="361"/>
      <c r="HPS40" s="361"/>
      <c r="HPT40" s="361"/>
      <c r="HPU40" s="361"/>
      <c r="HPV40" s="361"/>
      <c r="HPW40" s="361"/>
      <c r="HPX40" s="361"/>
      <c r="HPY40" s="361"/>
      <c r="HPZ40" s="361"/>
      <c r="HQA40" s="361"/>
      <c r="HQB40" s="361"/>
      <c r="HQC40" s="361"/>
      <c r="HQD40" s="361"/>
      <c r="HQE40" s="361"/>
      <c r="HQF40" s="361"/>
      <c r="HQG40" s="361"/>
      <c r="HQH40" s="361"/>
      <c r="HQI40" s="361"/>
      <c r="HQJ40" s="361"/>
      <c r="HQK40" s="361"/>
      <c r="HQL40" s="361"/>
      <c r="HQM40" s="361"/>
      <c r="HQN40" s="361"/>
      <c r="HQO40" s="361"/>
      <c r="HQP40" s="361"/>
      <c r="HQQ40" s="361"/>
      <c r="HQR40" s="361"/>
      <c r="HQS40" s="361"/>
      <c r="HQT40" s="361"/>
      <c r="HQU40" s="361"/>
      <c r="HQV40" s="361"/>
      <c r="HQW40" s="361"/>
      <c r="HQX40" s="361"/>
      <c r="HQY40" s="361"/>
      <c r="HQZ40" s="361"/>
      <c r="HRA40" s="361"/>
      <c r="HRB40" s="361"/>
      <c r="HRC40" s="361"/>
      <c r="HRD40" s="361"/>
      <c r="HRE40" s="361"/>
      <c r="HRF40" s="361"/>
      <c r="HRG40" s="361"/>
      <c r="HRH40" s="361"/>
      <c r="HRI40" s="361"/>
      <c r="HRJ40" s="361"/>
      <c r="HRK40" s="361"/>
      <c r="HRL40" s="361"/>
      <c r="HRM40" s="361"/>
      <c r="HRN40" s="361"/>
      <c r="HRO40" s="361"/>
      <c r="HRP40" s="361"/>
      <c r="HRQ40" s="361"/>
      <c r="HRR40" s="361"/>
      <c r="HRS40" s="361"/>
      <c r="HRT40" s="361"/>
      <c r="HRU40" s="361"/>
      <c r="HRV40" s="361"/>
      <c r="HRW40" s="361"/>
      <c r="HRX40" s="361"/>
      <c r="HRY40" s="361"/>
      <c r="HRZ40" s="361"/>
      <c r="HSA40" s="361"/>
      <c r="HSB40" s="361"/>
      <c r="HSC40" s="361"/>
      <c r="HSD40" s="361"/>
      <c r="HSE40" s="361"/>
      <c r="HSF40" s="361"/>
      <c r="HSG40" s="361"/>
      <c r="HSH40" s="361"/>
      <c r="HSI40" s="361"/>
      <c r="HSJ40" s="361"/>
      <c r="HSK40" s="361"/>
      <c r="HSL40" s="361"/>
      <c r="HSM40" s="361"/>
      <c r="HSN40" s="361"/>
      <c r="HSO40" s="361"/>
      <c r="HSP40" s="361"/>
      <c r="HSQ40" s="361"/>
      <c r="HSR40" s="361"/>
      <c r="HSS40" s="361"/>
      <c r="HST40" s="361"/>
      <c r="HSU40" s="361"/>
      <c r="HSV40" s="361"/>
      <c r="HSW40" s="361"/>
      <c r="HSX40" s="361"/>
      <c r="HSY40" s="361"/>
      <c r="HSZ40" s="361"/>
      <c r="HTA40" s="361"/>
      <c r="HTB40" s="361"/>
      <c r="HTC40" s="361"/>
      <c r="HTD40" s="361"/>
      <c r="HTE40" s="361"/>
      <c r="HTF40" s="361"/>
      <c r="HTG40" s="361"/>
      <c r="HTH40" s="361"/>
      <c r="HTI40" s="361"/>
      <c r="HTJ40" s="361"/>
      <c r="HTK40" s="361"/>
      <c r="HTL40" s="361"/>
      <c r="HTM40" s="361"/>
      <c r="HTN40" s="361"/>
      <c r="HTO40" s="361"/>
      <c r="HTP40" s="361"/>
      <c r="HTQ40" s="361"/>
      <c r="HTR40" s="361"/>
      <c r="HTS40" s="361"/>
      <c r="HTT40" s="361"/>
      <c r="HTU40" s="361"/>
      <c r="HTV40" s="361"/>
      <c r="HTW40" s="361"/>
      <c r="HTX40" s="361"/>
      <c r="HTY40" s="361"/>
      <c r="HTZ40" s="361"/>
      <c r="HUA40" s="361"/>
      <c r="HUB40" s="361"/>
      <c r="HUC40" s="361"/>
      <c r="HUD40" s="361"/>
      <c r="HUE40" s="361"/>
      <c r="HUF40" s="361"/>
      <c r="HUG40" s="361"/>
      <c r="HUH40" s="361"/>
      <c r="HUI40" s="361"/>
      <c r="HUJ40" s="361"/>
      <c r="HUK40" s="361"/>
      <c r="HUL40" s="361"/>
      <c r="HUM40" s="361"/>
      <c r="HUN40" s="361"/>
      <c r="HUO40" s="361"/>
      <c r="HUP40" s="361"/>
      <c r="HUQ40" s="361"/>
      <c r="HUR40" s="361"/>
      <c r="HUS40" s="361"/>
      <c r="HUT40" s="361"/>
      <c r="HUU40" s="361"/>
      <c r="HUV40" s="361"/>
      <c r="HUW40" s="361"/>
      <c r="HUX40" s="361"/>
      <c r="HUY40" s="361"/>
      <c r="HUZ40" s="361"/>
      <c r="HVA40" s="361"/>
      <c r="HVB40" s="361"/>
      <c r="HVC40" s="361"/>
      <c r="HVD40" s="361"/>
      <c r="HVE40" s="361"/>
      <c r="HVF40" s="361"/>
      <c r="HVG40" s="361"/>
      <c r="HVH40" s="361"/>
      <c r="HVI40" s="361"/>
      <c r="HVJ40" s="361"/>
      <c r="HVK40" s="361"/>
      <c r="HVL40" s="361"/>
      <c r="HVM40" s="361"/>
      <c r="HVN40" s="361"/>
      <c r="HVO40" s="361"/>
      <c r="HVP40" s="361"/>
      <c r="HVQ40" s="361"/>
      <c r="HVR40" s="361"/>
      <c r="HVS40" s="361"/>
      <c r="HVT40" s="361"/>
      <c r="HVU40" s="361"/>
      <c r="HVV40" s="361"/>
      <c r="HVW40" s="361"/>
      <c r="HVX40" s="361"/>
      <c r="HVY40" s="361"/>
      <c r="HVZ40" s="361"/>
      <c r="HWA40" s="361"/>
      <c r="HWB40" s="361"/>
      <c r="HWC40" s="361"/>
      <c r="HWD40" s="361"/>
      <c r="HWE40" s="361"/>
      <c r="HWF40" s="361"/>
      <c r="HWG40" s="361"/>
      <c r="HWH40" s="361"/>
      <c r="HWI40" s="361"/>
      <c r="HWJ40" s="361"/>
      <c r="HWK40" s="361"/>
      <c r="HWL40" s="361"/>
      <c r="HWM40" s="361"/>
      <c r="HWN40" s="361"/>
      <c r="HWO40" s="361"/>
      <c r="HWP40" s="361"/>
      <c r="HWQ40" s="361"/>
      <c r="HWR40" s="361"/>
      <c r="HWS40" s="361"/>
      <c r="HWT40" s="361"/>
      <c r="HWU40" s="361"/>
      <c r="HWV40" s="361"/>
      <c r="HWW40" s="361"/>
      <c r="HWX40" s="361"/>
      <c r="HWY40" s="361"/>
      <c r="HWZ40" s="361"/>
      <c r="HXA40" s="361"/>
      <c r="HXB40" s="361"/>
      <c r="HXC40" s="361"/>
      <c r="HXD40" s="361"/>
      <c r="HXE40" s="361"/>
      <c r="HXF40" s="361"/>
      <c r="HXG40" s="361"/>
      <c r="HXH40" s="361"/>
      <c r="HXI40" s="361"/>
      <c r="HXJ40" s="361"/>
      <c r="HXK40" s="361"/>
      <c r="HXL40" s="361"/>
      <c r="HXM40" s="361"/>
      <c r="HXN40" s="361"/>
      <c r="HXO40" s="361"/>
      <c r="HXP40" s="361"/>
      <c r="HXQ40" s="361"/>
      <c r="HXR40" s="361"/>
      <c r="HXS40" s="361"/>
      <c r="HXT40" s="361"/>
      <c r="HXU40" s="361"/>
      <c r="HXV40" s="361"/>
      <c r="HXW40" s="361"/>
      <c r="HXX40" s="361"/>
      <c r="HXY40" s="361"/>
      <c r="HXZ40" s="361"/>
      <c r="HYA40" s="361"/>
      <c r="HYB40" s="361"/>
      <c r="HYC40" s="361"/>
      <c r="HYD40" s="361"/>
      <c r="HYE40" s="361"/>
      <c r="HYF40" s="361"/>
      <c r="HYG40" s="361"/>
      <c r="HYH40" s="361"/>
      <c r="HYI40" s="361"/>
      <c r="HYJ40" s="361"/>
      <c r="HYK40" s="361"/>
      <c r="HYL40" s="361"/>
      <c r="HYM40" s="361"/>
      <c r="HYN40" s="361"/>
      <c r="HYO40" s="361"/>
      <c r="HYP40" s="361"/>
      <c r="HYQ40" s="361"/>
      <c r="HYR40" s="361"/>
      <c r="HYS40" s="361"/>
      <c r="HYT40" s="361"/>
      <c r="HYU40" s="361"/>
      <c r="HYV40" s="361"/>
      <c r="HYW40" s="361"/>
      <c r="HYX40" s="361"/>
      <c r="HYY40" s="361"/>
      <c r="HYZ40" s="361"/>
      <c r="HZA40" s="361"/>
      <c r="HZB40" s="361"/>
      <c r="HZC40" s="361"/>
      <c r="HZD40" s="361"/>
      <c r="HZE40" s="361"/>
      <c r="HZF40" s="361"/>
      <c r="HZG40" s="361"/>
      <c r="HZH40" s="361"/>
      <c r="HZI40" s="361"/>
      <c r="HZJ40" s="361"/>
      <c r="HZK40" s="361"/>
      <c r="HZL40" s="361"/>
      <c r="HZM40" s="361"/>
      <c r="HZN40" s="361"/>
      <c r="HZO40" s="361"/>
      <c r="HZP40" s="361"/>
      <c r="HZQ40" s="361"/>
      <c r="HZR40" s="361"/>
      <c r="HZS40" s="361"/>
      <c r="HZT40" s="361"/>
      <c r="HZU40" s="361"/>
      <c r="HZV40" s="361"/>
      <c r="HZW40" s="361"/>
      <c r="HZX40" s="361"/>
      <c r="HZY40" s="361"/>
      <c r="HZZ40" s="361"/>
      <c r="IAA40" s="361"/>
      <c r="IAB40" s="361"/>
      <c r="IAC40" s="361"/>
      <c r="IAD40" s="361"/>
      <c r="IAE40" s="361"/>
      <c r="IAF40" s="361"/>
      <c r="IAG40" s="361"/>
      <c r="IAH40" s="361"/>
      <c r="IAI40" s="361"/>
      <c r="IAJ40" s="361"/>
      <c r="IAK40" s="361"/>
      <c r="IAL40" s="361"/>
      <c r="IAM40" s="361"/>
      <c r="IAN40" s="361"/>
      <c r="IAO40" s="361"/>
      <c r="IAP40" s="361"/>
      <c r="IAQ40" s="361"/>
      <c r="IAR40" s="361"/>
      <c r="IAS40" s="361"/>
      <c r="IAT40" s="361"/>
      <c r="IAU40" s="361"/>
      <c r="IAV40" s="361"/>
      <c r="IAW40" s="361"/>
      <c r="IAX40" s="361"/>
      <c r="IAY40" s="361"/>
      <c r="IAZ40" s="361"/>
      <c r="IBA40" s="361"/>
      <c r="IBB40" s="361"/>
      <c r="IBC40" s="361"/>
      <c r="IBD40" s="361"/>
      <c r="IBE40" s="361"/>
      <c r="IBF40" s="361"/>
      <c r="IBG40" s="361"/>
      <c r="IBH40" s="361"/>
      <c r="IBI40" s="361"/>
      <c r="IBJ40" s="361"/>
      <c r="IBK40" s="361"/>
      <c r="IBL40" s="361"/>
      <c r="IBM40" s="361"/>
      <c r="IBN40" s="361"/>
      <c r="IBO40" s="361"/>
      <c r="IBP40" s="361"/>
      <c r="IBQ40" s="361"/>
      <c r="IBR40" s="361"/>
      <c r="IBS40" s="361"/>
      <c r="IBT40" s="361"/>
      <c r="IBU40" s="361"/>
      <c r="IBV40" s="361"/>
      <c r="IBW40" s="361"/>
      <c r="IBX40" s="361"/>
      <c r="IBY40" s="361"/>
      <c r="IBZ40" s="361"/>
      <c r="ICA40" s="361"/>
      <c r="ICB40" s="361"/>
      <c r="ICC40" s="361"/>
      <c r="ICD40" s="361"/>
      <c r="ICE40" s="361"/>
      <c r="ICF40" s="361"/>
      <c r="ICG40" s="361"/>
      <c r="ICH40" s="361"/>
      <c r="ICI40" s="361"/>
      <c r="ICJ40" s="361"/>
      <c r="ICK40" s="361"/>
      <c r="ICL40" s="361"/>
      <c r="ICM40" s="361"/>
      <c r="ICN40" s="361"/>
      <c r="ICO40" s="361"/>
      <c r="ICP40" s="361"/>
      <c r="ICQ40" s="361"/>
      <c r="ICR40" s="361"/>
      <c r="ICS40" s="361"/>
      <c r="ICT40" s="361"/>
      <c r="ICU40" s="361"/>
      <c r="ICV40" s="361"/>
      <c r="ICW40" s="361"/>
      <c r="ICX40" s="361"/>
      <c r="ICY40" s="361"/>
      <c r="ICZ40" s="361"/>
      <c r="IDA40" s="361"/>
      <c r="IDB40" s="361"/>
      <c r="IDC40" s="361"/>
      <c r="IDD40" s="361"/>
      <c r="IDE40" s="361"/>
      <c r="IDF40" s="361"/>
      <c r="IDG40" s="361"/>
      <c r="IDH40" s="361"/>
      <c r="IDI40" s="361"/>
      <c r="IDJ40" s="361"/>
      <c r="IDK40" s="361"/>
      <c r="IDL40" s="361"/>
      <c r="IDM40" s="361"/>
      <c r="IDN40" s="361"/>
      <c r="IDO40" s="361"/>
      <c r="IDP40" s="361"/>
      <c r="IDQ40" s="361"/>
      <c r="IDR40" s="361"/>
      <c r="IDS40" s="361"/>
      <c r="IDT40" s="361"/>
      <c r="IDU40" s="361"/>
      <c r="IDV40" s="361"/>
      <c r="IDW40" s="361"/>
      <c r="IDX40" s="361"/>
      <c r="IDY40" s="361"/>
      <c r="IDZ40" s="361"/>
      <c r="IEA40" s="361"/>
      <c r="IEB40" s="361"/>
      <c r="IEC40" s="361"/>
      <c r="IED40" s="361"/>
      <c r="IEE40" s="361"/>
      <c r="IEF40" s="361"/>
      <c r="IEG40" s="361"/>
      <c r="IEH40" s="361"/>
      <c r="IEI40" s="361"/>
      <c r="IEJ40" s="361"/>
      <c r="IEK40" s="361"/>
      <c r="IEL40" s="361"/>
      <c r="IEM40" s="361"/>
      <c r="IEN40" s="361"/>
      <c r="IEO40" s="361"/>
      <c r="IEP40" s="361"/>
      <c r="IEQ40" s="361"/>
      <c r="IER40" s="361"/>
      <c r="IES40" s="361"/>
      <c r="IET40" s="361"/>
      <c r="IEU40" s="361"/>
      <c r="IEV40" s="361"/>
      <c r="IEW40" s="361"/>
      <c r="IEX40" s="361"/>
      <c r="IEY40" s="361"/>
      <c r="IEZ40" s="361"/>
      <c r="IFA40" s="361"/>
      <c r="IFB40" s="361"/>
      <c r="IFC40" s="361"/>
      <c r="IFD40" s="361"/>
      <c r="IFE40" s="361"/>
      <c r="IFF40" s="361"/>
      <c r="IFG40" s="361"/>
      <c r="IFH40" s="361"/>
      <c r="IFI40" s="361"/>
      <c r="IFJ40" s="361"/>
      <c r="IFK40" s="361"/>
      <c r="IFL40" s="361"/>
      <c r="IFM40" s="361"/>
      <c r="IFN40" s="361"/>
      <c r="IFO40" s="361"/>
      <c r="IFP40" s="361"/>
      <c r="IFQ40" s="361"/>
      <c r="IFR40" s="361"/>
      <c r="IFS40" s="361"/>
      <c r="IFT40" s="361"/>
      <c r="IFU40" s="361"/>
      <c r="IFV40" s="361"/>
      <c r="IFW40" s="361"/>
      <c r="IFX40" s="361"/>
      <c r="IFY40" s="361"/>
      <c r="IFZ40" s="361"/>
      <c r="IGA40" s="361"/>
      <c r="IGB40" s="361"/>
      <c r="IGC40" s="361"/>
      <c r="IGD40" s="361"/>
      <c r="IGE40" s="361"/>
      <c r="IGF40" s="361"/>
      <c r="IGG40" s="361"/>
      <c r="IGH40" s="361"/>
      <c r="IGI40" s="361"/>
      <c r="IGJ40" s="361"/>
      <c r="IGK40" s="361"/>
      <c r="IGL40" s="361"/>
      <c r="IGM40" s="361"/>
      <c r="IGN40" s="361"/>
      <c r="IGO40" s="361"/>
      <c r="IGP40" s="361"/>
      <c r="IGQ40" s="361"/>
      <c r="IGR40" s="361"/>
      <c r="IGS40" s="361"/>
      <c r="IGT40" s="361"/>
      <c r="IGU40" s="361"/>
      <c r="IGV40" s="361"/>
      <c r="IGW40" s="361"/>
      <c r="IGX40" s="361"/>
      <c r="IGY40" s="361"/>
      <c r="IGZ40" s="361"/>
      <c r="IHA40" s="361"/>
      <c r="IHB40" s="361"/>
      <c r="IHC40" s="361"/>
      <c r="IHD40" s="361"/>
      <c r="IHE40" s="361"/>
      <c r="IHF40" s="361"/>
      <c r="IHG40" s="361"/>
      <c r="IHH40" s="361"/>
      <c r="IHI40" s="361"/>
      <c r="IHJ40" s="361"/>
      <c r="IHK40" s="361"/>
      <c r="IHL40" s="361"/>
      <c r="IHM40" s="361"/>
      <c r="IHN40" s="361"/>
      <c r="IHO40" s="361"/>
      <c r="IHP40" s="361"/>
      <c r="IHQ40" s="361"/>
      <c r="IHR40" s="361"/>
      <c r="IHS40" s="361"/>
      <c r="IHT40" s="361"/>
      <c r="IHU40" s="361"/>
      <c r="IHV40" s="361"/>
      <c r="IHW40" s="361"/>
      <c r="IHX40" s="361"/>
      <c r="IHY40" s="361"/>
      <c r="IHZ40" s="361"/>
      <c r="IIA40" s="361"/>
      <c r="IIB40" s="361"/>
      <c r="IIC40" s="361"/>
      <c r="IID40" s="361"/>
      <c r="IIE40" s="361"/>
      <c r="IIF40" s="361"/>
      <c r="IIG40" s="361"/>
      <c r="IIH40" s="361"/>
      <c r="III40" s="361"/>
      <c r="IIJ40" s="361"/>
      <c r="IIK40" s="361"/>
      <c r="IIL40" s="361"/>
      <c r="IIM40" s="361"/>
      <c r="IIN40" s="361"/>
      <c r="IIO40" s="361"/>
      <c r="IIP40" s="361"/>
      <c r="IIQ40" s="361"/>
      <c r="IIR40" s="361"/>
      <c r="IIS40" s="361"/>
      <c r="IIT40" s="361"/>
      <c r="IIU40" s="361"/>
      <c r="IIV40" s="361"/>
      <c r="IIW40" s="361"/>
      <c r="IIX40" s="361"/>
      <c r="IIY40" s="361"/>
      <c r="IIZ40" s="361"/>
      <c r="IJA40" s="361"/>
      <c r="IJB40" s="361"/>
      <c r="IJC40" s="361"/>
      <c r="IJD40" s="361"/>
      <c r="IJE40" s="361"/>
      <c r="IJF40" s="361"/>
      <c r="IJG40" s="361"/>
      <c r="IJH40" s="361"/>
      <c r="IJI40" s="361"/>
      <c r="IJJ40" s="361"/>
      <c r="IJK40" s="361"/>
      <c r="IJL40" s="361"/>
      <c r="IJM40" s="361"/>
      <c r="IJN40" s="361"/>
      <c r="IJO40" s="361"/>
      <c r="IJP40" s="361"/>
      <c r="IJQ40" s="361"/>
      <c r="IJR40" s="361"/>
      <c r="IJS40" s="361"/>
      <c r="IJT40" s="361"/>
      <c r="IJU40" s="361"/>
      <c r="IJV40" s="361"/>
      <c r="IJW40" s="361"/>
      <c r="IJX40" s="361"/>
      <c r="IJY40" s="361"/>
      <c r="IJZ40" s="361"/>
      <c r="IKA40" s="361"/>
      <c r="IKB40" s="361"/>
      <c r="IKC40" s="361"/>
      <c r="IKD40" s="361"/>
      <c r="IKE40" s="361"/>
      <c r="IKF40" s="361"/>
      <c r="IKG40" s="361"/>
      <c r="IKH40" s="361"/>
      <c r="IKI40" s="361"/>
      <c r="IKJ40" s="361"/>
      <c r="IKK40" s="361"/>
      <c r="IKL40" s="361"/>
      <c r="IKM40" s="361"/>
      <c r="IKN40" s="361"/>
      <c r="IKO40" s="361"/>
      <c r="IKP40" s="361"/>
      <c r="IKQ40" s="361"/>
      <c r="IKR40" s="361"/>
      <c r="IKS40" s="361"/>
      <c r="IKT40" s="361"/>
      <c r="IKU40" s="361"/>
      <c r="IKV40" s="361"/>
      <c r="IKW40" s="361"/>
      <c r="IKX40" s="361"/>
      <c r="IKY40" s="361"/>
      <c r="IKZ40" s="361"/>
      <c r="ILA40" s="361"/>
      <c r="ILB40" s="361"/>
      <c r="ILC40" s="361"/>
      <c r="ILD40" s="361"/>
      <c r="ILE40" s="361"/>
      <c r="ILF40" s="361"/>
      <c r="ILG40" s="361"/>
      <c r="ILH40" s="361"/>
      <c r="ILI40" s="361"/>
      <c r="ILJ40" s="361"/>
      <c r="ILK40" s="361"/>
      <c r="ILL40" s="361"/>
      <c r="ILM40" s="361"/>
      <c r="ILN40" s="361"/>
      <c r="ILO40" s="361"/>
      <c r="ILP40" s="361"/>
      <c r="ILQ40" s="361"/>
      <c r="ILR40" s="361"/>
      <c r="ILS40" s="361"/>
      <c r="ILT40" s="361"/>
      <c r="ILU40" s="361"/>
      <c r="ILV40" s="361"/>
      <c r="ILW40" s="361"/>
      <c r="ILX40" s="361"/>
      <c r="ILY40" s="361"/>
      <c r="ILZ40" s="361"/>
      <c r="IMA40" s="361"/>
      <c r="IMB40" s="361"/>
      <c r="IMC40" s="361"/>
      <c r="IMD40" s="361"/>
      <c r="IME40" s="361"/>
      <c r="IMF40" s="361"/>
      <c r="IMG40" s="361"/>
      <c r="IMH40" s="361"/>
      <c r="IMI40" s="361"/>
      <c r="IMJ40" s="361"/>
      <c r="IMK40" s="361"/>
      <c r="IML40" s="361"/>
      <c r="IMM40" s="361"/>
      <c r="IMN40" s="361"/>
      <c r="IMO40" s="361"/>
      <c r="IMP40" s="361"/>
      <c r="IMQ40" s="361"/>
      <c r="IMR40" s="361"/>
      <c r="IMS40" s="361"/>
      <c r="IMT40" s="361"/>
      <c r="IMU40" s="361"/>
      <c r="IMV40" s="361"/>
      <c r="IMW40" s="361"/>
      <c r="IMX40" s="361"/>
      <c r="IMY40" s="361"/>
      <c r="IMZ40" s="361"/>
      <c r="INA40" s="361"/>
      <c r="INB40" s="361"/>
      <c r="INC40" s="361"/>
      <c r="IND40" s="361"/>
      <c r="INE40" s="361"/>
      <c r="INF40" s="361"/>
      <c r="ING40" s="361"/>
      <c r="INH40" s="361"/>
      <c r="INI40" s="361"/>
      <c r="INJ40" s="361"/>
      <c r="INK40" s="361"/>
      <c r="INL40" s="361"/>
      <c r="INM40" s="361"/>
      <c r="INN40" s="361"/>
      <c r="INO40" s="361"/>
      <c r="INP40" s="361"/>
      <c r="INQ40" s="361"/>
      <c r="INR40" s="361"/>
      <c r="INS40" s="361"/>
      <c r="INT40" s="361"/>
      <c r="INU40" s="361"/>
      <c r="INV40" s="361"/>
      <c r="INW40" s="361"/>
      <c r="INX40" s="361"/>
      <c r="INY40" s="361"/>
      <c r="INZ40" s="361"/>
      <c r="IOA40" s="361"/>
      <c r="IOB40" s="361"/>
      <c r="IOC40" s="361"/>
      <c r="IOD40" s="361"/>
      <c r="IOE40" s="361"/>
      <c r="IOF40" s="361"/>
      <c r="IOG40" s="361"/>
      <c r="IOH40" s="361"/>
      <c r="IOI40" s="361"/>
      <c r="IOJ40" s="361"/>
      <c r="IOK40" s="361"/>
      <c r="IOL40" s="361"/>
      <c r="IOM40" s="361"/>
      <c r="ION40" s="361"/>
      <c r="IOO40" s="361"/>
      <c r="IOP40" s="361"/>
      <c r="IOQ40" s="361"/>
      <c r="IOR40" s="361"/>
      <c r="IOS40" s="361"/>
      <c r="IOT40" s="361"/>
      <c r="IOU40" s="361"/>
      <c r="IOV40" s="361"/>
      <c r="IOW40" s="361"/>
      <c r="IOX40" s="361"/>
      <c r="IOY40" s="361"/>
      <c r="IOZ40" s="361"/>
      <c r="IPA40" s="361"/>
      <c r="IPB40" s="361"/>
      <c r="IPC40" s="361"/>
      <c r="IPD40" s="361"/>
      <c r="IPE40" s="361"/>
      <c r="IPF40" s="361"/>
      <c r="IPG40" s="361"/>
      <c r="IPH40" s="361"/>
      <c r="IPI40" s="361"/>
      <c r="IPJ40" s="361"/>
      <c r="IPK40" s="361"/>
      <c r="IPL40" s="361"/>
      <c r="IPM40" s="361"/>
      <c r="IPN40" s="361"/>
      <c r="IPO40" s="361"/>
      <c r="IPP40" s="361"/>
      <c r="IPQ40" s="361"/>
      <c r="IPR40" s="361"/>
      <c r="IPS40" s="361"/>
      <c r="IPT40" s="361"/>
      <c r="IPU40" s="361"/>
      <c r="IPV40" s="361"/>
      <c r="IPW40" s="361"/>
      <c r="IPX40" s="361"/>
      <c r="IPY40" s="361"/>
      <c r="IPZ40" s="361"/>
      <c r="IQA40" s="361"/>
      <c r="IQB40" s="361"/>
      <c r="IQC40" s="361"/>
      <c r="IQD40" s="361"/>
      <c r="IQE40" s="361"/>
      <c r="IQF40" s="361"/>
      <c r="IQG40" s="361"/>
      <c r="IQH40" s="361"/>
      <c r="IQI40" s="361"/>
      <c r="IQJ40" s="361"/>
      <c r="IQK40" s="361"/>
      <c r="IQL40" s="361"/>
      <c r="IQM40" s="361"/>
      <c r="IQN40" s="361"/>
      <c r="IQO40" s="361"/>
      <c r="IQP40" s="361"/>
      <c r="IQQ40" s="361"/>
      <c r="IQR40" s="361"/>
      <c r="IQS40" s="361"/>
      <c r="IQT40" s="361"/>
      <c r="IQU40" s="361"/>
      <c r="IQV40" s="361"/>
      <c r="IQW40" s="361"/>
      <c r="IQX40" s="361"/>
      <c r="IQY40" s="361"/>
      <c r="IQZ40" s="361"/>
      <c r="IRA40" s="361"/>
      <c r="IRB40" s="361"/>
      <c r="IRC40" s="361"/>
      <c r="IRD40" s="361"/>
      <c r="IRE40" s="361"/>
      <c r="IRF40" s="361"/>
      <c r="IRG40" s="361"/>
      <c r="IRH40" s="361"/>
      <c r="IRI40" s="361"/>
      <c r="IRJ40" s="361"/>
      <c r="IRK40" s="361"/>
      <c r="IRL40" s="361"/>
      <c r="IRM40" s="361"/>
      <c r="IRN40" s="361"/>
      <c r="IRO40" s="361"/>
      <c r="IRP40" s="361"/>
      <c r="IRQ40" s="361"/>
      <c r="IRR40" s="361"/>
      <c r="IRS40" s="361"/>
      <c r="IRT40" s="361"/>
      <c r="IRU40" s="361"/>
      <c r="IRV40" s="361"/>
      <c r="IRW40" s="361"/>
      <c r="IRX40" s="361"/>
      <c r="IRY40" s="361"/>
      <c r="IRZ40" s="361"/>
      <c r="ISA40" s="361"/>
      <c r="ISB40" s="361"/>
      <c r="ISC40" s="361"/>
      <c r="ISD40" s="361"/>
      <c r="ISE40" s="361"/>
      <c r="ISF40" s="361"/>
      <c r="ISG40" s="361"/>
      <c r="ISH40" s="361"/>
      <c r="ISI40" s="361"/>
      <c r="ISJ40" s="361"/>
      <c r="ISK40" s="361"/>
      <c r="ISL40" s="361"/>
      <c r="ISM40" s="361"/>
      <c r="ISN40" s="361"/>
      <c r="ISO40" s="361"/>
      <c r="ISP40" s="361"/>
      <c r="ISQ40" s="361"/>
      <c r="ISR40" s="361"/>
      <c r="ISS40" s="361"/>
      <c r="IST40" s="361"/>
      <c r="ISU40" s="361"/>
      <c r="ISV40" s="361"/>
      <c r="ISW40" s="361"/>
      <c r="ISX40" s="361"/>
      <c r="ISY40" s="361"/>
      <c r="ISZ40" s="361"/>
      <c r="ITA40" s="361"/>
      <c r="ITB40" s="361"/>
      <c r="ITC40" s="361"/>
      <c r="ITD40" s="361"/>
      <c r="ITE40" s="361"/>
      <c r="ITF40" s="361"/>
      <c r="ITG40" s="361"/>
      <c r="ITH40" s="361"/>
      <c r="ITI40" s="361"/>
      <c r="ITJ40" s="361"/>
      <c r="ITK40" s="361"/>
      <c r="ITL40" s="361"/>
      <c r="ITM40" s="361"/>
      <c r="ITN40" s="361"/>
      <c r="ITO40" s="361"/>
      <c r="ITP40" s="361"/>
      <c r="ITQ40" s="361"/>
      <c r="ITR40" s="361"/>
      <c r="ITS40" s="361"/>
      <c r="ITT40" s="361"/>
      <c r="ITU40" s="361"/>
      <c r="ITV40" s="361"/>
      <c r="ITW40" s="361"/>
      <c r="ITX40" s="361"/>
      <c r="ITY40" s="361"/>
      <c r="ITZ40" s="361"/>
      <c r="IUA40" s="361"/>
      <c r="IUB40" s="361"/>
      <c r="IUC40" s="361"/>
      <c r="IUD40" s="361"/>
      <c r="IUE40" s="361"/>
      <c r="IUF40" s="361"/>
      <c r="IUG40" s="361"/>
      <c r="IUH40" s="361"/>
      <c r="IUI40" s="361"/>
      <c r="IUJ40" s="361"/>
      <c r="IUK40" s="361"/>
      <c r="IUL40" s="361"/>
      <c r="IUM40" s="361"/>
      <c r="IUN40" s="361"/>
      <c r="IUO40" s="361"/>
      <c r="IUP40" s="361"/>
      <c r="IUQ40" s="361"/>
      <c r="IUR40" s="361"/>
      <c r="IUS40" s="361"/>
      <c r="IUT40" s="361"/>
      <c r="IUU40" s="361"/>
      <c r="IUV40" s="361"/>
      <c r="IUW40" s="361"/>
      <c r="IUX40" s="361"/>
      <c r="IUY40" s="361"/>
      <c r="IUZ40" s="361"/>
      <c r="IVA40" s="361"/>
      <c r="IVB40" s="361"/>
      <c r="IVC40" s="361"/>
      <c r="IVD40" s="361"/>
      <c r="IVE40" s="361"/>
      <c r="IVF40" s="361"/>
      <c r="IVG40" s="361"/>
      <c r="IVH40" s="361"/>
      <c r="IVI40" s="361"/>
      <c r="IVJ40" s="361"/>
      <c r="IVK40" s="361"/>
      <c r="IVL40" s="361"/>
      <c r="IVM40" s="361"/>
      <c r="IVN40" s="361"/>
      <c r="IVO40" s="361"/>
      <c r="IVP40" s="361"/>
      <c r="IVQ40" s="361"/>
      <c r="IVR40" s="361"/>
      <c r="IVS40" s="361"/>
      <c r="IVT40" s="361"/>
      <c r="IVU40" s="361"/>
      <c r="IVV40" s="361"/>
      <c r="IVW40" s="361"/>
      <c r="IVX40" s="361"/>
      <c r="IVY40" s="361"/>
      <c r="IVZ40" s="361"/>
      <c r="IWA40" s="361"/>
      <c r="IWB40" s="361"/>
      <c r="IWC40" s="361"/>
      <c r="IWD40" s="361"/>
      <c r="IWE40" s="361"/>
      <c r="IWF40" s="361"/>
      <c r="IWG40" s="361"/>
      <c r="IWH40" s="361"/>
      <c r="IWI40" s="361"/>
      <c r="IWJ40" s="361"/>
      <c r="IWK40" s="361"/>
      <c r="IWL40" s="361"/>
      <c r="IWM40" s="361"/>
      <c r="IWN40" s="361"/>
      <c r="IWO40" s="361"/>
      <c r="IWP40" s="361"/>
      <c r="IWQ40" s="361"/>
      <c r="IWR40" s="361"/>
      <c r="IWS40" s="361"/>
      <c r="IWT40" s="361"/>
      <c r="IWU40" s="361"/>
      <c r="IWV40" s="361"/>
      <c r="IWW40" s="361"/>
      <c r="IWX40" s="361"/>
      <c r="IWY40" s="361"/>
      <c r="IWZ40" s="361"/>
      <c r="IXA40" s="361"/>
      <c r="IXB40" s="361"/>
      <c r="IXC40" s="361"/>
      <c r="IXD40" s="361"/>
      <c r="IXE40" s="361"/>
      <c r="IXF40" s="361"/>
      <c r="IXG40" s="361"/>
      <c r="IXH40" s="361"/>
      <c r="IXI40" s="361"/>
      <c r="IXJ40" s="361"/>
      <c r="IXK40" s="361"/>
      <c r="IXL40" s="361"/>
      <c r="IXM40" s="361"/>
      <c r="IXN40" s="361"/>
      <c r="IXO40" s="361"/>
      <c r="IXP40" s="361"/>
      <c r="IXQ40" s="361"/>
      <c r="IXR40" s="361"/>
      <c r="IXS40" s="361"/>
      <c r="IXT40" s="361"/>
      <c r="IXU40" s="361"/>
      <c r="IXV40" s="361"/>
      <c r="IXW40" s="361"/>
      <c r="IXX40" s="361"/>
      <c r="IXY40" s="361"/>
      <c r="IXZ40" s="361"/>
      <c r="IYA40" s="361"/>
      <c r="IYB40" s="361"/>
      <c r="IYC40" s="361"/>
      <c r="IYD40" s="361"/>
      <c r="IYE40" s="361"/>
      <c r="IYF40" s="361"/>
      <c r="IYG40" s="361"/>
      <c r="IYH40" s="361"/>
      <c r="IYI40" s="361"/>
      <c r="IYJ40" s="361"/>
      <c r="IYK40" s="361"/>
      <c r="IYL40" s="361"/>
      <c r="IYM40" s="361"/>
      <c r="IYN40" s="361"/>
      <c r="IYO40" s="361"/>
      <c r="IYP40" s="361"/>
      <c r="IYQ40" s="361"/>
      <c r="IYR40" s="361"/>
      <c r="IYS40" s="361"/>
      <c r="IYT40" s="361"/>
      <c r="IYU40" s="361"/>
      <c r="IYV40" s="361"/>
      <c r="IYW40" s="361"/>
      <c r="IYX40" s="361"/>
      <c r="IYY40" s="361"/>
      <c r="IYZ40" s="361"/>
      <c r="IZA40" s="361"/>
      <c r="IZB40" s="361"/>
      <c r="IZC40" s="361"/>
      <c r="IZD40" s="361"/>
      <c r="IZE40" s="361"/>
      <c r="IZF40" s="361"/>
      <c r="IZG40" s="361"/>
      <c r="IZH40" s="361"/>
      <c r="IZI40" s="361"/>
      <c r="IZJ40" s="361"/>
      <c r="IZK40" s="361"/>
      <c r="IZL40" s="361"/>
      <c r="IZM40" s="361"/>
      <c r="IZN40" s="361"/>
      <c r="IZO40" s="361"/>
      <c r="IZP40" s="361"/>
      <c r="IZQ40" s="361"/>
      <c r="IZR40" s="361"/>
      <c r="IZS40" s="361"/>
      <c r="IZT40" s="361"/>
      <c r="IZU40" s="361"/>
      <c r="IZV40" s="361"/>
      <c r="IZW40" s="361"/>
      <c r="IZX40" s="361"/>
      <c r="IZY40" s="361"/>
      <c r="IZZ40" s="361"/>
      <c r="JAA40" s="361"/>
      <c r="JAB40" s="361"/>
      <c r="JAC40" s="361"/>
      <c r="JAD40" s="361"/>
      <c r="JAE40" s="361"/>
      <c r="JAF40" s="361"/>
      <c r="JAG40" s="361"/>
      <c r="JAH40" s="361"/>
      <c r="JAI40" s="361"/>
      <c r="JAJ40" s="361"/>
      <c r="JAK40" s="361"/>
      <c r="JAL40" s="361"/>
      <c r="JAM40" s="361"/>
      <c r="JAN40" s="361"/>
      <c r="JAO40" s="361"/>
      <c r="JAP40" s="361"/>
      <c r="JAQ40" s="361"/>
      <c r="JAR40" s="361"/>
      <c r="JAS40" s="361"/>
      <c r="JAT40" s="361"/>
      <c r="JAU40" s="361"/>
      <c r="JAV40" s="361"/>
      <c r="JAW40" s="361"/>
      <c r="JAX40" s="361"/>
      <c r="JAY40" s="361"/>
      <c r="JAZ40" s="361"/>
      <c r="JBA40" s="361"/>
      <c r="JBB40" s="361"/>
      <c r="JBC40" s="361"/>
      <c r="JBD40" s="361"/>
      <c r="JBE40" s="361"/>
      <c r="JBF40" s="361"/>
      <c r="JBG40" s="361"/>
      <c r="JBH40" s="361"/>
      <c r="JBI40" s="361"/>
      <c r="JBJ40" s="361"/>
      <c r="JBK40" s="361"/>
      <c r="JBL40" s="361"/>
      <c r="JBM40" s="361"/>
      <c r="JBN40" s="361"/>
      <c r="JBO40" s="361"/>
      <c r="JBP40" s="361"/>
      <c r="JBQ40" s="361"/>
      <c r="JBR40" s="361"/>
      <c r="JBS40" s="361"/>
      <c r="JBT40" s="361"/>
      <c r="JBU40" s="361"/>
      <c r="JBV40" s="361"/>
      <c r="JBW40" s="361"/>
      <c r="JBX40" s="361"/>
      <c r="JBY40" s="361"/>
      <c r="JBZ40" s="361"/>
      <c r="JCA40" s="361"/>
      <c r="JCB40" s="361"/>
      <c r="JCC40" s="361"/>
      <c r="JCD40" s="361"/>
      <c r="JCE40" s="361"/>
      <c r="JCF40" s="361"/>
      <c r="JCG40" s="361"/>
      <c r="JCH40" s="361"/>
      <c r="JCI40" s="361"/>
      <c r="JCJ40" s="361"/>
      <c r="JCK40" s="361"/>
      <c r="JCL40" s="361"/>
      <c r="JCM40" s="361"/>
      <c r="JCN40" s="361"/>
      <c r="JCO40" s="361"/>
      <c r="JCP40" s="361"/>
      <c r="JCQ40" s="361"/>
      <c r="JCR40" s="361"/>
      <c r="JCS40" s="361"/>
      <c r="JCT40" s="361"/>
      <c r="JCU40" s="361"/>
      <c r="JCV40" s="361"/>
      <c r="JCW40" s="361"/>
      <c r="JCX40" s="361"/>
      <c r="JCY40" s="361"/>
      <c r="JCZ40" s="361"/>
      <c r="JDA40" s="361"/>
      <c r="JDB40" s="361"/>
      <c r="JDC40" s="361"/>
      <c r="JDD40" s="361"/>
      <c r="JDE40" s="361"/>
      <c r="JDF40" s="361"/>
      <c r="JDG40" s="361"/>
      <c r="JDH40" s="361"/>
      <c r="JDI40" s="361"/>
      <c r="JDJ40" s="361"/>
      <c r="JDK40" s="361"/>
      <c r="JDL40" s="361"/>
      <c r="JDM40" s="361"/>
      <c r="JDN40" s="361"/>
      <c r="JDO40" s="361"/>
      <c r="JDP40" s="361"/>
      <c r="JDQ40" s="361"/>
      <c r="JDR40" s="361"/>
      <c r="JDS40" s="361"/>
      <c r="JDT40" s="361"/>
      <c r="JDU40" s="361"/>
      <c r="JDV40" s="361"/>
      <c r="JDW40" s="361"/>
      <c r="JDX40" s="361"/>
      <c r="JDY40" s="361"/>
      <c r="JDZ40" s="361"/>
      <c r="JEA40" s="361"/>
      <c r="JEB40" s="361"/>
      <c r="JEC40" s="361"/>
      <c r="JED40" s="361"/>
      <c r="JEE40" s="361"/>
      <c r="JEF40" s="361"/>
      <c r="JEG40" s="361"/>
      <c r="JEH40" s="361"/>
      <c r="JEI40" s="361"/>
      <c r="JEJ40" s="361"/>
      <c r="JEK40" s="361"/>
      <c r="JEL40" s="361"/>
      <c r="JEM40" s="361"/>
      <c r="JEN40" s="361"/>
      <c r="JEO40" s="361"/>
      <c r="JEP40" s="361"/>
      <c r="JEQ40" s="361"/>
      <c r="JER40" s="361"/>
      <c r="JES40" s="361"/>
      <c r="JET40" s="361"/>
      <c r="JEU40" s="361"/>
      <c r="JEV40" s="361"/>
      <c r="JEW40" s="361"/>
      <c r="JEX40" s="361"/>
      <c r="JEY40" s="361"/>
      <c r="JEZ40" s="361"/>
      <c r="JFA40" s="361"/>
      <c r="JFB40" s="361"/>
      <c r="JFC40" s="361"/>
      <c r="JFD40" s="361"/>
      <c r="JFE40" s="361"/>
      <c r="JFF40" s="361"/>
      <c r="JFG40" s="361"/>
      <c r="JFH40" s="361"/>
      <c r="JFI40" s="361"/>
      <c r="JFJ40" s="361"/>
      <c r="JFK40" s="361"/>
      <c r="JFL40" s="361"/>
      <c r="JFM40" s="361"/>
      <c r="JFN40" s="361"/>
      <c r="JFO40" s="361"/>
      <c r="JFP40" s="361"/>
      <c r="JFQ40" s="361"/>
      <c r="JFR40" s="361"/>
      <c r="JFS40" s="361"/>
      <c r="JFT40" s="361"/>
      <c r="JFU40" s="361"/>
      <c r="JFV40" s="361"/>
      <c r="JFW40" s="361"/>
      <c r="JFX40" s="361"/>
      <c r="JFY40" s="361"/>
      <c r="JFZ40" s="361"/>
      <c r="JGA40" s="361"/>
      <c r="JGB40" s="361"/>
      <c r="JGC40" s="361"/>
      <c r="JGD40" s="361"/>
      <c r="JGE40" s="361"/>
      <c r="JGF40" s="361"/>
      <c r="JGG40" s="361"/>
      <c r="JGH40" s="361"/>
      <c r="JGI40" s="361"/>
      <c r="JGJ40" s="361"/>
      <c r="JGK40" s="361"/>
      <c r="JGL40" s="361"/>
      <c r="JGM40" s="361"/>
      <c r="JGN40" s="361"/>
      <c r="JGO40" s="361"/>
      <c r="JGP40" s="361"/>
      <c r="JGQ40" s="361"/>
      <c r="JGR40" s="361"/>
      <c r="JGS40" s="361"/>
      <c r="JGT40" s="361"/>
      <c r="JGU40" s="361"/>
      <c r="JGV40" s="361"/>
      <c r="JGW40" s="361"/>
      <c r="JGX40" s="361"/>
      <c r="JGY40" s="361"/>
      <c r="JGZ40" s="361"/>
      <c r="JHA40" s="361"/>
      <c r="JHB40" s="361"/>
      <c r="JHC40" s="361"/>
      <c r="JHD40" s="361"/>
      <c r="JHE40" s="361"/>
      <c r="JHF40" s="361"/>
      <c r="JHG40" s="361"/>
      <c r="JHH40" s="361"/>
      <c r="JHI40" s="361"/>
      <c r="JHJ40" s="361"/>
      <c r="JHK40" s="361"/>
      <c r="JHL40" s="361"/>
      <c r="JHM40" s="361"/>
      <c r="JHN40" s="361"/>
      <c r="JHO40" s="361"/>
      <c r="JHP40" s="361"/>
      <c r="JHQ40" s="361"/>
      <c r="JHR40" s="361"/>
      <c r="JHS40" s="361"/>
      <c r="JHT40" s="361"/>
      <c r="JHU40" s="361"/>
      <c r="JHV40" s="361"/>
      <c r="JHW40" s="361"/>
      <c r="JHX40" s="361"/>
      <c r="JHY40" s="361"/>
      <c r="JHZ40" s="361"/>
      <c r="JIA40" s="361"/>
      <c r="JIB40" s="361"/>
      <c r="JIC40" s="361"/>
      <c r="JID40" s="361"/>
      <c r="JIE40" s="361"/>
      <c r="JIF40" s="361"/>
      <c r="JIG40" s="361"/>
      <c r="JIH40" s="361"/>
      <c r="JII40" s="361"/>
      <c r="JIJ40" s="361"/>
      <c r="JIK40" s="361"/>
      <c r="JIL40" s="361"/>
      <c r="JIM40" s="361"/>
      <c r="JIN40" s="361"/>
      <c r="JIO40" s="361"/>
      <c r="JIP40" s="361"/>
      <c r="JIQ40" s="361"/>
      <c r="JIR40" s="361"/>
      <c r="JIS40" s="361"/>
      <c r="JIT40" s="361"/>
      <c r="JIU40" s="361"/>
      <c r="JIV40" s="361"/>
      <c r="JIW40" s="361"/>
      <c r="JIX40" s="361"/>
      <c r="JIY40" s="361"/>
      <c r="JIZ40" s="361"/>
      <c r="JJA40" s="361"/>
      <c r="JJB40" s="361"/>
      <c r="JJC40" s="361"/>
      <c r="JJD40" s="361"/>
      <c r="JJE40" s="361"/>
      <c r="JJF40" s="361"/>
      <c r="JJG40" s="361"/>
      <c r="JJH40" s="361"/>
      <c r="JJI40" s="361"/>
      <c r="JJJ40" s="361"/>
      <c r="JJK40" s="361"/>
      <c r="JJL40" s="361"/>
      <c r="JJM40" s="361"/>
      <c r="JJN40" s="361"/>
      <c r="JJO40" s="361"/>
      <c r="JJP40" s="361"/>
      <c r="JJQ40" s="361"/>
      <c r="JJR40" s="361"/>
      <c r="JJS40" s="361"/>
      <c r="JJT40" s="361"/>
      <c r="JJU40" s="361"/>
      <c r="JJV40" s="361"/>
      <c r="JJW40" s="361"/>
      <c r="JJX40" s="361"/>
      <c r="JJY40" s="361"/>
      <c r="JJZ40" s="361"/>
      <c r="JKA40" s="361"/>
      <c r="JKB40" s="361"/>
      <c r="JKC40" s="361"/>
      <c r="JKD40" s="361"/>
      <c r="JKE40" s="361"/>
      <c r="JKF40" s="361"/>
      <c r="JKG40" s="361"/>
      <c r="JKH40" s="361"/>
      <c r="JKI40" s="361"/>
      <c r="JKJ40" s="361"/>
      <c r="JKK40" s="361"/>
      <c r="JKL40" s="361"/>
      <c r="JKM40" s="361"/>
      <c r="JKN40" s="361"/>
      <c r="JKO40" s="361"/>
      <c r="JKP40" s="361"/>
      <c r="JKQ40" s="361"/>
      <c r="JKR40" s="361"/>
      <c r="JKS40" s="361"/>
      <c r="JKT40" s="361"/>
      <c r="JKU40" s="361"/>
      <c r="JKV40" s="361"/>
      <c r="JKW40" s="361"/>
      <c r="JKX40" s="361"/>
      <c r="JKY40" s="361"/>
      <c r="JKZ40" s="361"/>
      <c r="JLA40" s="361"/>
      <c r="JLB40" s="361"/>
      <c r="JLC40" s="361"/>
      <c r="JLD40" s="361"/>
      <c r="JLE40" s="361"/>
      <c r="JLF40" s="361"/>
      <c r="JLG40" s="361"/>
      <c r="JLH40" s="361"/>
      <c r="JLI40" s="361"/>
      <c r="JLJ40" s="361"/>
      <c r="JLK40" s="361"/>
      <c r="JLL40" s="361"/>
      <c r="JLM40" s="361"/>
      <c r="JLN40" s="361"/>
      <c r="JLO40" s="361"/>
      <c r="JLP40" s="361"/>
      <c r="JLQ40" s="361"/>
      <c r="JLR40" s="361"/>
      <c r="JLS40" s="361"/>
      <c r="JLT40" s="361"/>
      <c r="JLU40" s="361"/>
      <c r="JLV40" s="361"/>
      <c r="JLW40" s="361"/>
      <c r="JLX40" s="361"/>
      <c r="JLY40" s="361"/>
      <c r="JLZ40" s="361"/>
      <c r="JMA40" s="361"/>
      <c r="JMB40" s="361"/>
      <c r="JMC40" s="361"/>
      <c r="JMD40" s="361"/>
      <c r="JME40" s="361"/>
      <c r="JMF40" s="361"/>
      <c r="JMG40" s="361"/>
      <c r="JMH40" s="361"/>
      <c r="JMI40" s="361"/>
      <c r="JMJ40" s="361"/>
      <c r="JMK40" s="361"/>
      <c r="JML40" s="361"/>
      <c r="JMM40" s="361"/>
      <c r="JMN40" s="361"/>
      <c r="JMO40" s="361"/>
      <c r="JMP40" s="361"/>
      <c r="JMQ40" s="361"/>
      <c r="JMR40" s="361"/>
      <c r="JMS40" s="361"/>
      <c r="JMT40" s="361"/>
      <c r="JMU40" s="361"/>
      <c r="JMV40" s="361"/>
      <c r="JMW40" s="361"/>
      <c r="JMX40" s="361"/>
      <c r="JMY40" s="361"/>
      <c r="JMZ40" s="361"/>
      <c r="JNA40" s="361"/>
      <c r="JNB40" s="361"/>
      <c r="JNC40" s="361"/>
      <c r="JND40" s="361"/>
      <c r="JNE40" s="361"/>
      <c r="JNF40" s="361"/>
      <c r="JNG40" s="361"/>
      <c r="JNH40" s="361"/>
      <c r="JNI40" s="361"/>
      <c r="JNJ40" s="361"/>
      <c r="JNK40" s="361"/>
      <c r="JNL40" s="361"/>
      <c r="JNM40" s="361"/>
      <c r="JNN40" s="361"/>
      <c r="JNO40" s="361"/>
      <c r="JNP40" s="361"/>
      <c r="JNQ40" s="361"/>
      <c r="JNR40" s="361"/>
      <c r="JNS40" s="361"/>
      <c r="JNT40" s="361"/>
      <c r="JNU40" s="361"/>
      <c r="JNV40" s="361"/>
      <c r="JNW40" s="361"/>
      <c r="JNX40" s="361"/>
      <c r="JNY40" s="361"/>
      <c r="JNZ40" s="361"/>
      <c r="JOA40" s="361"/>
      <c r="JOB40" s="361"/>
      <c r="JOC40" s="361"/>
      <c r="JOD40" s="361"/>
      <c r="JOE40" s="361"/>
      <c r="JOF40" s="361"/>
      <c r="JOG40" s="361"/>
      <c r="JOH40" s="361"/>
      <c r="JOI40" s="361"/>
      <c r="JOJ40" s="361"/>
      <c r="JOK40" s="361"/>
      <c r="JOL40" s="361"/>
      <c r="JOM40" s="361"/>
      <c r="JON40" s="361"/>
      <c r="JOO40" s="361"/>
      <c r="JOP40" s="361"/>
      <c r="JOQ40" s="361"/>
      <c r="JOR40" s="361"/>
      <c r="JOS40" s="361"/>
      <c r="JOT40" s="361"/>
      <c r="JOU40" s="361"/>
      <c r="JOV40" s="361"/>
      <c r="JOW40" s="361"/>
      <c r="JOX40" s="361"/>
      <c r="JOY40" s="361"/>
      <c r="JOZ40" s="361"/>
      <c r="JPA40" s="361"/>
      <c r="JPB40" s="361"/>
      <c r="JPC40" s="361"/>
      <c r="JPD40" s="361"/>
      <c r="JPE40" s="361"/>
      <c r="JPF40" s="361"/>
      <c r="JPG40" s="361"/>
      <c r="JPH40" s="361"/>
      <c r="JPI40" s="361"/>
      <c r="JPJ40" s="361"/>
      <c r="JPK40" s="361"/>
      <c r="JPL40" s="361"/>
      <c r="JPM40" s="361"/>
      <c r="JPN40" s="361"/>
      <c r="JPO40" s="361"/>
      <c r="JPP40" s="361"/>
      <c r="JPQ40" s="361"/>
      <c r="JPR40" s="361"/>
      <c r="JPS40" s="361"/>
      <c r="JPT40" s="361"/>
      <c r="JPU40" s="361"/>
      <c r="JPV40" s="361"/>
      <c r="JPW40" s="361"/>
      <c r="JPX40" s="361"/>
      <c r="JPY40" s="361"/>
      <c r="JPZ40" s="361"/>
      <c r="JQA40" s="361"/>
      <c r="JQB40" s="361"/>
      <c r="JQC40" s="361"/>
      <c r="JQD40" s="361"/>
      <c r="JQE40" s="361"/>
      <c r="JQF40" s="361"/>
      <c r="JQG40" s="361"/>
      <c r="JQH40" s="361"/>
      <c r="JQI40" s="361"/>
      <c r="JQJ40" s="361"/>
      <c r="JQK40" s="361"/>
      <c r="JQL40" s="361"/>
      <c r="JQM40" s="361"/>
      <c r="JQN40" s="361"/>
      <c r="JQO40" s="361"/>
      <c r="JQP40" s="361"/>
      <c r="JQQ40" s="361"/>
      <c r="JQR40" s="361"/>
      <c r="JQS40" s="361"/>
      <c r="JQT40" s="361"/>
      <c r="JQU40" s="361"/>
      <c r="JQV40" s="361"/>
      <c r="JQW40" s="361"/>
      <c r="JQX40" s="361"/>
      <c r="JQY40" s="361"/>
      <c r="JQZ40" s="361"/>
      <c r="JRA40" s="361"/>
      <c r="JRB40" s="361"/>
      <c r="JRC40" s="361"/>
      <c r="JRD40" s="361"/>
      <c r="JRE40" s="361"/>
      <c r="JRF40" s="361"/>
      <c r="JRG40" s="361"/>
      <c r="JRH40" s="361"/>
      <c r="JRI40" s="361"/>
      <c r="JRJ40" s="361"/>
      <c r="JRK40" s="361"/>
      <c r="JRL40" s="361"/>
      <c r="JRM40" s="361"/>
      <c r="JRN40" s="361"/>
      <c r="JRO40" s="361"/>
      <c r="JRP40" s="361"/>
      <c r="JRQ40" s="361"/>
      <c r="JRR40" s="361"/>
      <c r="JRS40" s="361"/>
      <c r="JRT40" s="361"/>
      <c r="JRU40" s="361"/>
      <c r="JRV40" s="361"/>
      <c r="JRW40" s="361"/>
      <c r="JRX40" s="361"/>
      <c r="JRY40" s="361"/>
      <c r="JRZ40" s="361"/>
      <c r="JSA40" s="361"/>
      <c r="JSB40" s="361"/>
      <c r="JSC40" s="361"/>
      <c r="JSD40" s="361"/>
      <c r="JSE40" s="361"/>
      <c r="JSF40" s="361"/>
      <c r="JSG40" s="361"/>
      <c r="JSH40" s="361"/>
      <c r="JSI40" s="361"/>
      <c r="JSJ40" s="361"/>
      <c r="JSK40" s="361"/>
      <c r="JSL40" s="361"/>
      <c r="JSM40" s="361"/>
      <c r="JSN40" s="361"/>
      <c r="JSO40" s="361"/>
      <c r="JSP40" s="361"/>
      <c r="JSQ40" s="361"/>
      <c r="JSR40" s="361"/>
      <c r="JSS40" s="361"/>
      <c r="JST40" s="361"/>
      <c r="JSU40" s="361"/>
      <c r="JSV40" s="361"/>
      <c r="JSW40" s="361"/>
      <c r="JSX40" s="361"/>
      <c r="JSY40" s="361"/>
      <c r="JSZ40" s="361"/>
      <c r="JTA40" s="361"/>
      <c r="JTB40" s="361"/>
      <c r="JTC40" s="361"/>
      <c r="JTD40" s="361"/>
      <c r="JTE40" s="361"/>
      <c r="JTF40" s="361"/>
      <c r="JTG40" s="361"/>
      <c r="JTH40" s="361"/>
      <c r="JTI40" s="361"/>
      <c r="JTJ40" s="361"/>
      <c r="JTK40" s="361"/>
      <c r="JTL40" s="361"/>
      <c r="JTM40" s="361"/>
      <c r="JTN40" s="361"/>
      <c r="JTO40" s="361"/>
      <c r="JTP40" s="361"/>
      <c r="JTQ40" s="361"/>
      <c r="JTR40" s="361"/>
      <c r="JTS40" s="361"/>
      <c r="JTT40" s="361"/>
      <c r="JTU40" s="361"/>
      <c r="JTV40" s="361"/>
      <c r="JTW40" s="361"/>
      <c r="JTX40" s="361"/>
      <c r="JTY40" s="361"/>
      <c r="JTZ40" s="361"/>
      <c r="JUA40" s="361"/>
      <c r="JUB40" s="361"/>
      <c r="JUC40" s="361"/>
      <c r="JUD40" s="361"/>
      <c r="JUE40" s="361"/>
      <c r="JUF40" s="361"/>
      <c r="JUG40" s="361"/>
      <c r="JUH40" s="361"/>
      <c r="JUI40" s="361"/>
      <c r="JUJ40" s="361"/>
      <c r="JUK40" s="361"/>
      <c r="JUL40" s="361"/>
      <c r="JUM40" s="361"/>
      <c r="JUN40" s="361"/>
      <c r="JUO40" s="361"/>
      <c r="JUP40" s="361"/>
      <c r="JUQ40" s="361"/>
      <c r="JUR40" s="361"/>
      <c r="JUS40" s="361"/>
      <c r="JUT40" s="361"/>
      <c r="JUU40" s="361"/>
      <c r="JUV40" s="361"/>
      <c r="JUW40" s="361"/>
      <c r="JUX40" s="361"/>
      <c r="JUY40" s="361"/>
      <c r="JUZ40" s="361"/>
      <c r="JVA40" s="361"/>
      <c r="JVB40" s="361"/>
      <c r="JVC40" s="361"/>
      <c r="JVD40" s="361"/>
      <c r="JVE40" s="361"/>
      <c r="JVF40" s="361"/>
      <c r="JVG40" s="361"/>
      <c r="JVH40" s="361"/>
      <c r="JVI40" s="361"/>
      <c r="JVJ40" s="361"/>
      <c r="JVK40" s="361"/>
      <c r="JVL40" s="361"/>
      <c r="JVM40" s="361"/>
      <c r="JVN40" s="361"/>
      <c r="JVO40" s="361"/>
      <c r="JVP40" s="361"/>
      <c r="JVQ40" s="361"/>
      <c r="JVR40" s="361"/>
      <c r="JVS40" s="361"/>
      <c r="JVT40" s="361"/>
      <c r="JVU40" s="361"/>
      <c r="JVV40" s="361"/>
      <c r="JVW40" s="361"/>
      <c r="JVX40" s="361"/>
      <c r="JVY40" s="361"/>
      <c r="JVZ40" s="361"/>
      <c r="JWA40" s="361"/>
      <c r="JWB40" s="361"/>
      <c r="JWC40" s="361"/>
      <c r="JWD40" s="361"/>
      <c r="JWE40" s="361"/>
      <c r="JWF40" s="361"/>
      <c r="JWG40" s="361"/>
      <c r="JWH40" s="361"/>
      <c r="JWI40" s="361"/>
      <c r="JWJ40" s="361"/>
      <c r="JWK40" s="361"/>
      <c r="JWL40" s="361"/>
      <c r="JWM40" s="361"/>
      <c r="JWN40" s="361"/>
      <c r="JWO40" s="361"/>
      <c r="JWP40" s="361"/>
      <c r="JWQ40" s="361"/>
      <c r="JWR40" s="361"/>
      <c r="JWS40" s="361"/>
      <c r="JWT40" s="361"/>
      <c r="JWU40" s="361"/>
      <c r="JWV40" s="361"/>
      <c r="JWW40" s="361"/>
      <c r="JWX40" s="361"/>
      <c r="JWY40" s="361"/>
      <c r="JWZ40" s="361"/>
      <c r="JXA40" s="361"/>
      <c r="JXB40" s="361"/>
      <c r="JXC40" s="361"/>
      <c r="JXD40" s="361"/>
      <c r="JXE40" s="361"/>
      <c r="JXF40" s="361"/>
      <c r="JXG40" s="361"/>
      <c r="JXH40" s="361"/>
      <c r="JXI40" s="361"/>
      <c r="JXJ40" s="361"/>
      <c r="JXK40" s="361"/>
      <c r="JXL40" s="361"/>
      <c r="JXM40" s="361"/>
      <c r="JXN40" s="361"/>
      <c r="JXO40" s="361"/>
      <c r="JXP40" s="361"/>
      <c r="JXQ40" s="361"/>
      <c r="JXR40" s="361"/>
      <c r="JXS40" s="361"/>
      <c r="JXT40" s="361"/>
      <c r="JXU40" s="361"/>
      <c r="JXV40" s="361"/>
      <c r="JXW40" s="361"/>
      <c r="JXX40" s="361"/>
      <c r="JXY40" s="361"/>
      <c r="JXZ40" s="361"/>
      <c r="JYA40" s="361"/>
      <c r="JYB40" s="361"/>
      <c r="JYC40" s="361"/>
      <c r="JYD40" s="361"/>
      <c r="JYE40" s="361"/>
      <c r="JYF40" s="361"/>
      <c r="JYG40" s="361"/>
      <c r="JYH40" s="361"/>
      <c r="JYI40" s="361"/>
      <c r="JYJ40" s="361"/>
      <c r="JYK40" s="361"/>
      <c r="JYL40" s="361"/>
      <c r="JYM40" s="361"/>
      <c r="JYN40" s="361"/>
      <c r="JYO40" s="361"/>
      <c r="JYP40" s="361"/>
      <c r="JYQ40" s="361"/>
      <c r="JYR40" s="361"/>
      <c r="JYS40" s="361"/>
      <c r="JYT40" s="361"/>
      <c r="JYU40" s="361"/>
      <c r="JYV40" s="361"/>
      <c r="JYW40" s="361"/>
      <c r="JYX40" s="361"/>
      <c r="JYY40" s="361"/>
      <c r="JYZ40" s="361"/>
      <c r="JZA40" s="361"/>
      <c r="JZB40" s="361"/>
      <c r="JZC40" s="361"/>
      <c r="JZD40" s="361"/>
      <c r="JZE40" s="361"/>
      <c r="JZF40" s="361"/>
      <c r="JZG40" s="361"/>
      <c r="JZH40" s="361"/>
      <c r="JZI40" s="361"/>
      <c r="JZJ40" s="361"/>
      <c r="JZK40" s="361"/>
      <c r="JZL40" s="361"/>
      <c r="JZM40" s="361"/>
      <c r="JZN40" s="361"/>
      <c r="JZO40" s="361"/>
      <c r="JZP40" s="361"/>
      <c r="JZQ40" s="361"/>
      <c r="JZR40" s="361"/>
      <c r="JZS40" s="361"/>
      <c r="JZT40" s="361"/>
      <c r="JZU40" s="361"/>
      <c r="JZV40" s="361"/>
      <c r="JZW40" s="361"/>
      <c r="JZX40" s="361"/>
      <c r="JZY40" s="361"/>
      <c r="JZZ40" s="361"/>
      <c r="KAA40" s="361"/>
      <c r="KAB40" s="361"/>
      <c r="KAC40" s="361"/>
      <c r="KAD40" s="361"/>
      <c r="KAE40" s="361"/>
      <c r="KAF40" s="361"/>
      <c r="KAG40" s="361"/>
      <c r="KAH40" s="361"/>
      <c r="KAI40" s="361"/>
      <c r="KAJ40" s="361"/>
      <c r="KAK40" s="361"/>
      <c r="KAL40" s="361"/>
      <c r="KAM40" s="361"/>
      <c r="KAN40" s="361"/>
      <c r="KAO40" s="361"/>
      <c r="KAP40" s="361"/>
      <c r="KAQ40" s="361"/>
      <c r="KAR40" s="361"/>
      <c r="KAS40" s="361"/>
      <c r="KAT40" s="361"/>
      <c r="KAU40" s="361"/>
      <c r="KAV40" s="361"/>
      <c r="KAW40" s="361"/>
      <c r="KAX40" s="361"/>
      <c r="KAY40" s="361"/>
      <c r="KAZ40" s="361"/>
      <c r="KBA40" s="361"/>
      <c r="KBB40" s="361"/>
      <c r="KBC40" s="361"/>
      <c r="KBD40" s="361"/>
      <c r="KBE40" s="361"/>
      <c r="KBF40" s="361"/>
      <c r="KBG40" s="361"/>
      <c r="KBH40" s="361"/>
      <c r="KBI40" s="361"/>
      <c r="KBJ40" s="361"/>
      <c r="KBK40" s="361"/>
      <c r="KBL40" s="361"/>
      <c r="KBM40" s="361"/>
      <c r="KBN40" s="361"/>
      <c r="KBO40" s="361"/>
      <c r="KBP40" s="361"/>
      <c r="KBQ40" s="361"/>
      <c r="KBR40" s="361"/>
      <c r="KBS40" s="361"/>
      <c r="KBT40" s="361"/>
      <c r="KBU40" s="361"/>
      <c r="KBV40" s="361"/>
      <c r="KBW40" s="361"/>
      <c r="KBX40" s="361"/>
      <c r="KBY40" s="361"/>
      <c r="KBZ40" s="361"/>
      <c r="KCA40" s="361"/>
      <c r="KCB40" s="361"/>
      <c r="KCC40" s="361"/>
      <c r="KCD40" s="361"/>
      <c r="KCE40" s="361"/>
      <c r="KCF40" s="361"/>
      <c r="KCG40" s="361"/>
      <c r="KCH40" s="361"/>
      <c r="KCI40" s="361"/>
      <c r="KCJ40" s="361"/>
      <c r="KCK40" s="361"/>
      <c r="KCL40" s="361"/>
      <c r="KCM40" s="361"/>
      <c r="KCN40" s="361"/>
      <c r="KCO40" s="361"/>
      <c r="KCP40" s="361"/>
      <c r="KCQ40" s="361"/>
      <c r="KCR40" s="361"/>
      <c r="KCS40" s="361"/>
      <c r="KCT40" s="361"/>
      <c r="KCU40" s="361"/>
      <c r="KCV40" s="361"/>
      <c r="KCW40" s="361"/>
      <c r="KCX40" s="361"/>
      <c r="KCY40" s="361"/>
      <c r="KCZ40" s="361"/>
      <c r="KDA40" s="361"/>
      <c r="KDB40" s="361"/>
      <c r="KDC40" s="361"/>
      <c r="KDD40" s="361"/>
      <c r="KDE40" s="361"/>
      <c r="KDF40" s="361"/>
      <c r="KDG40" s="361"/>
      <c r="KDH40" s="361"/>
      <c r="KDI40" s="361"/>
      <c r="KDJ40" s="361"/>
      <c r="KDK40" s="361"/>
      <c r="KDL40" s="361"/>
      <c r="KDM40" s="361"/>
      <c r="KDN40" s="361"/>
      <c r="KDO40" s="361"/>
      <c r="KDP40" s="361"/>
      <c r="KDQ40" s="361"/>
      <c r="KDR40" s="361"/>
      <c r="KDS40" s="361"/>
      <c r="KDT40" s="361"/>
      <c r="KDU40" s="361"/>
      <c r="KDV40" s="361"/>
      <c r="KDW40" s="361"/>
      <c r="KDX40" s="361"/>
      <c r="KDY40" s="361"/>
      <c r="KDZ40" s="361"/>
      <c r="KEA40" s="361"/>
      <c r="KEB40" s="361"/>
      <c r="KEC40" s="361"/>
      <c r="KED40" s="361"/>
      <c r="KEE40" s="361"/>
      <c r="KEF40" s="361"/>
      <c r="KEG40" s="361"/>
      <c r="KEH40" s="361"/>
      <c r="KEI40" s="361"/>
      <c r="KEJ40" s="361"/>
      <c r="KEK40" s="361"/>
      <c r="KEL40" s="361"/>
      <c r="KEM40" s="361"/>
      <c r="KEN40" s="361"/>
      <c r="KEO40" s="361"/>
      <c r="KEP40" s="361"/>
      <c r="KEQ40" s="361"/>
      <c r="KER40" s="361"/>
      <c r="KES40" s="361"/>
      <c r="KET40" s="361"/>
      <c r="KEU40" s="361"/>
      <c r="KEV40" s="361"/>
      <c r="KEW40" s="361"/>
      <c r="KEX40" s="361"/>
      <c r="KEY40" s="361"/>
      <c r="KEZ40" s="361"/>
      <c r="KFA40" s="361"/>
      <c r="KFB40" s="361"/>
      <c r="KFC40" s="361"/>
      <c r="KFD40" s="361"/>
      <c r="KFE40" s="361"/>
      <c r="KFF40" s="361"/>
      <c r="KFG40" s="361"/>
      <c r="KFH40" s="361"/>
      <c r="KFI40" s="361"/>
      <c r="KFJ40" s="361"/>
      <c r="KFK40" s="361"/>
      <c r="KFL40" s="361"/>
      <c r="KFM40" s="361"/>
      <c r="KFN40" s="361"/>
      <c r="KFO40" s="361"/>
      <c r="KFP40" s="361"/>
      <c r="KFQ40" s="361"/>
      <c r="KFR40" s="361"/>
      <c r="KFS40" s="361"/>
      <c r="KFT40" s="361"/>
      <c r="KFU40" s="361"/>
      <c r="KFV40" s="361"/>
      <c r="KFW40" s="361"/>
      <c r="KFX40" s="361"/>
      <c r="KFY40" s="361"/>
      <c r="KFZ40" s="361"/>
      <c r="KGA40" s="361"/>
      <c r="KGB40" s="361"/>
      <c r="KGC40" s="361"/>
      <c r="KGD40" s="361"/>
      <c r="KGE40" s="361"/>
      <c r="KGF40" s="361"/>
      <c r="KGG40" s="361"/>
      <c r="KGH40" s="361"/>
      <c r="KGI40" s="361"/>
      <c r="KGJ40" s="361"/>
      <c r="KGK40" s="361"/>
      <c r="KGL40" s="361"/>
      <c r="KGM40" s="361"/>
      <c r="KGN40" s="361"/>
      <c r="KGO40" s="361"/>
      <c r="KGP40" s="361"/>
      <c r="KGQ40" s="361"/>
      <c r="KGR40" s="361"/>
      <c r="KGS40" s="361"/>
      <c r="KGT40" s="361"/>
      <c r="KGU40" s="361"/>
      <c r="KGV40" s="361"/>
      <c r="KGW40" s="361"/>
      <c r="KGX40" s="361"/>
      <c r="KGY40" s="361"/>
      <c r="KGZ40" s="361"/>
      <c r="KHA40" s="361"/>
      <c r="KHB40" s="361"/>
      <c r="KHC40" s="361"/>
      <c r="KHD40" s="361"/>
      <c r="KHE40" s="361"/>
      <c r="KHF40" s="361"/>
      <c r="KHG40" s="361"/>
      <c r="KHH40" s="361"/>
      <c r="KHI40" s="361"/>
      <c r="KHJ40" s="361"/>
      <c r="KHK40" s="361"/>
      <c r="KHL40" s="361"/>
      <c r="KHM40" s="361"/>
      <c r="KHN40" s="361"/>
      <c r="KHO40" s="361"/>
      <c r="KHP40" s="361"/>
      <c r="KHQ40" s="361"/>
      <c r="KHR40" s="361"/>
      <c r="KHS40" s="361"/>
      <c r="KHT40" s="361"/>
      <c r="KHU40" s="361"/>
      <c r="KHV40" s="361"/>
      <c r="KHW40" s="361"/>
      <c r="KHX40" s="361"/>
      <c r="KHY40" s="361"/>
      <c r="KHZ40" s="361"/>
      <c r="KIA40" s="361"/>
      <c r="KIB40" s="361"/>
      <c r="KIC40" s="361"/>
      <c r="KID40" s="361"/>
      <c r="KIE40" s="361"/>
      <c r="KIF40" s="361"/>
      <c r="KIG40" s="361"/>
      <c r="KIH40" s="361"/>
      <c r="KII40" s="361"/>
      <c r="KIJ40" s="361"/>
      <c r="KIK40" s="361"/>
      <c r="KIL40" s="361"/>
      <c r="KIM40" s="361"/>
      <c r="KIN40" s="361"/>
      <c r="KIO40" s="361"/>
      <c r="KIP40" s="361"/>
      <c r="KIQ40" s="361"/>
      <c r="KIR40" s="361"/>
      <c r="KIS40" s="361"/>
      <c r="KIT40" s="361"/>
      <c r="KIU40" s="361"/>
      <c r="KIV40" s="361"/>
      <c r="KIW40" s="361"/>
      <c r="KIX40" s="361"/>
      <c r="KIY40" s="361"/>
      <c r="KIZ40" s="361"/>
      <c r="KJA40" s="361"/>
      <c r="KJB40" s="361"/>
      <c r="KJC40" s="361"/>
      <c r="KJD40" s="361"/>
      <c r="KJE40" s="361"/>
      <c r="KJF40" s="361"/>
      <c r="KJG40" s="361"/>
      <c r="KJH40" s="361"/>
      <c r="KJI40" s="361"/>
      <c r="KJJ40" s="361"/>
      <c r="KJK40" s="361"/>
      <c r="KJL40" s="361"/>
      <c r="KJM40" s="361"/>
      <c r="KJN40" s="361"/>
      <c r="KJO40" s="361"/>
      <c r="KJP40" s="361"/>
      <c r="KJQ40" s="361"/>
      <c r="KJR40" s="361"/>
      <c r="KJS40" s="361"/>
      <c r="KJT40" s="361"/>
      <c r="KJU40" s="361"/>
      <c r="KJV40" s="361"/>
      <c r="KJW40" s="361"/>
      <c r="KJX40" s="361"/>
      <c r="KJY40" s="361"/>
      <c r="KJZ40" s="361"/>
      <c r="KKA40" s="361"/>
      <c r="KKB40" s="361"/>
      <c r="KKC40" s="361"/>
      <c r="KKD40" s="361"/>
      <c r="KKE40" s="361"/>
      <c r="KKF40" s="361"/>
      <c r="KKG40" s="361"/>
      <c r="KKH40" s="361"/>
      <c r="KKI40" s="361"/>
      <c r="KKJ40" s="361"/>
      <c r="KKK40" s="361"/>
      <c r="KKL40" s="361"/>
      <c r="KKM40" s="361"/>
      <c r="KKN40" s="361"/>
      <c r="KKO40" s="361"/>
      <c r="KKP40" s="361"/>
      <c r="KKQ40" s="361"/>
      <c r="KKR40" s="361"/>
      <c r="KKS40" s="361"/>
      <c r="KKT40" s="361"/>
      <c r="KKU40" s="361"/>
      <c r="KKV40" s="361"/>
      <c r="KKW40" s="361"/>
      <c r="KKX40" s="361"/>
      <c r="KKY40" s="361"/>
      <c r="KKZ40" s="361"/>
      <c r="KLA40" s="361"/>
      <c r="KLB40" s="361"/>
      <c r="KLC40" s="361"/>
      <c r="KLD40" s="361"/>
      <c r="KLE40" s="361"/>
      <c r="KLF40" s="361"/>
      <c r="KLG40" s="361"/>
      <c r="KLH40" s="361"/>
      <c r="KLI40" s="361"/>
      <c r="KLJ40" s="361"/>
      <c r="KLK40" s="361"/>
      <c r="KLL40" s="361"/>
      <c r="KLM40" s="361"/>
      <c r="KLN40" s="361"/>
      <c r="KLO40" s="361"/>
      <c r="KLP40" s="361"/>
      <c r="KLQ40" s="361"/>
      <c r="KLR40" s="361"/>
      <c r="KLS40" s="361"/>
      <c r="KLT40" s="361"/>
      <c r="KLU40" s="361"/>
      <c r="KLV40" s="361"/>
      <c r="KLW40" s="361"/>
      <c r="KLX40" s="361"/>
      <c r="KLY40" s="361"/>
      <c r="KLZ40" s="361"/>
      <c r="KMA40" s="361"/>
      <c r="KMB40" s="361"/>
      <c r="KMC40" s="361"/>
      <c r="KMD40" s="361"/>
      <c r="KME40" s="361"/>
      <c r="KMF40" s="361"/>
      <c r="KMG40" s="361"/>
      <c r="KMH40" s="361"/>
      <c r="KMI40" s="361"/>
      <c r="KMJ40" s="361"/>
      <c r="KMK40" s="361"/>
      <c r="KML40" s="361"/>
      <c r="KMM40" s="361"/>
      <c r="KMN40" s="361"/>
      <c r="KMO40" s="361"/>
      <c r="KMP40" s="361"/>
      <c r="KMQ40" s="361"/>
      <c r="KMR40" s="361"/>
      <c r="KMS40" s="361"/>
      <c r="KMT40" s="361"/>
      <c r="KMU40" s="361"/>
      <c r="KMV40" s="361"/>
      <c r="KMW40" s="361"/>
      <c r="KMX40" s="361"/>
      <c r="KMY40" s="361"/>
      <c r="KMZ40" s="361"/>
      <c r="KNA40" s="361"/>
      <c r="KNB40" s="361"/>
      <c r="KNC40" s="361"/>
      <c r="KND40" s="361"/>
      <c r="KNE40" s="361"/>
      <c r="KNF40" s="361"/>
      <c r="KNG40" s="361"/>
      <c r="KNH40" s="361"/>
      <c r="KNI40" s="361"/>
      <c r="KNJ40" s="361"/>
      <c r="KNK40" s="361"/>
      <c r="KNL40" s="361"/>
      <c r="KNM40" s="361"/>
      <c r="KNN40" s="361"/>
      <c r="KNO40" s="361"/>
      <c r="KNP40" s="361"/>
      <c r="KNQ40" s="361"/>
      <c r="KNR40" s="361"/>
      <c r="KNS40" s="361"/>
      <c r="KNT40" s="361"/>
      <c r="KNU40" s="361"/>
      <c r="KNV40" s="361"/>
      <c r="KNW40" s="361"/>
      <c r="KNX40" s="361"/>
      <c r="KNY40" s="361"/>
      <c r="KNZ40" s="361"/>
      <c r="KOA40" s="361"/>
      <c r="KOB40" s="361"/>
      <c r="KOC40" s="361"/>
      <c r="KOD40" s="361"/>
      <c r="KOE40" s="361"/>
      <c r="KOF40" s="361"/>
      <c r="KOG40" s="361"/>
      <c r="KOH40" s="361"/>
      <c r="KOI40" s="361"/>
      <c r="KOJ40" s="361"/>
      <c r="KOK40" s="361"/>
      <c r="KOL40" s="361"/>
      <c r="KOM40" s="361"/>
      <c r="KON40" s="361"/>
      <c r="KOO40" s="361"/>
      <c r="KOP40" s="361"/>
      <c r="KOQ40" s="361"/>
      <c r="KOR40" s="361"/>
      <c r="KOS40" s="361"/>
      <c r="KOT40" s="361"/>
      <c r="KOU40" s="361"/>
      <c r="KOV40" s="361"/>
      <c r="KOW40" s="361"/>
      <c r="KOX40" s="361"/>
      <c r="KOY40" s="361"/>
      <c r="KOZ40" s="361"/>
      <c r="KPA40" s="361"/>
      <c r="KPB40" s="361"/>
      <c r="KPC40" s="361"/>
      <c r="KPD40" s="361"/>
      <c r="KPE40" s="361"/>
      <c r="KPF40" s="361"/>
      <c r="KPG40" s="361"/>
      <c r="KPH40" s="361"/>
      <c r="KPI40" s="361"/>
      <c r="KPJ40" s="361"/>
      <c r="KPK40" s="361"/>
      <c r="KPL40" s="361"/>
      <c r="KPM40" s="361"/>
      <c r="KPN40" s="361"/>
      <c r="KPO40" s="361"/>
      <c r="KPP40" s="361"/>
      <c r="KPQ40" s="361"/>
      <c r="KPR40" s="361"/>
      <c r="KPS40" s="361"/>
      <c r="KPT40" s="361"/>
      <c r="KPU40" s="361"/>
      <c r="KPV40" s="361"/>
      <c r="KPW40" s="361"/>
      <c r="KPX40" s="361"/>
      <c r="KPY40" s="361"/>
      <c r="KPZ40" s="361"/>
      <c r="KQA40" s="361"/>
      <c r="KQB40" s="361"/>
      <c r="KQC40" s="361"/>
      <c r="KQD40" s="361"/>
      <c r="KQE40" s="361"/>
      <c r="KQF40" s="361"/>
      <c r="KQG40" s="361"/>
      <c r="KQH40" s="361"/>
      <c r="KQI40" s="361"/>
      <c r="KQJ40" s="361"/>
      <c r="KQK40" s="361"/>
      <c r="KQL40" s="361"/>
      <c r="KQM40" s="361"/>
      <c r="KQN40" s="361"/>
      <c r="KQO40" s="361"/>
      <c r="KQP40" s="361"/>
      <c r="KQQ40" s="361"/>
      <c r="KQR40" s="361"/>
      <c r="KQS40" s="361"/>
      <c r="KQT40" s="361"/>
      <c r="KQU40" s="361"/>
      <c r="KQV40" s="361"/>
      <c r="KQW40" s="361"/>
      <c r="KQX40" s="361"/>
      <c r="KQY40" s="361"/>
      <c r="KQZ40" s="361"/>
      <c r="KRA40" s="361"/>
      <c r="KRB40" s="361"/>
      <c r="KRC40" s="361"/>
      <c r="KRD40" s="361"/>
      <c r="KRE40" s="361"/>
      <c r="KRF40" s="361"/>
      <c r="KRG40" s="361"/>
      <c r="KRH40" s="361"/>
      <c r="KRI40" s="361"/>
      <c r="KRJ40" s="361"/>
      <c r="KRK40" s="361"/>
      <c r="KRL40" s="361"/>
      <c r="KRM40" s="361"/>
      <c r="KRN40" s="361"/>
      <c r="KRO40" s="361"/>
      <c r="KRP40" s="361"/>
      <c r="KRQ40" s="361"/>
      <c r="KRR40" s="361"/>
      <c r="KRS40" s="361"/>
      <c r="KRT40" s="361"/>
      <c r="KRU40" s="361"/>
      <c r="KRV40" s="361"/>
      <c r="KRW40" s="361"/>
      <c r="KRX40" s="361"/>
      <c r="KRY40" s="361"/>
      <c r="KRZ40" s="361"/>
      <c r="KSA40" s="361"/>
      <c r="KSB40" s="361"/>
      <c r="KSC40" s="361"/>
      <c r="KSD40" s="361"/>
      <c r="KSE40" s="361"/>
      <c r="KSF40" s="361"/>
      <c r="KSG40" s="361"/>
      <c r="KSH40" s="361"/>
      <c r="KSI40" s="361"/>
      <c r="KSJ40" s="361"/>
      <c r="KSK40" s="361"/>
      <c r="KSL40" s="361"/>
      <c r="KSM40" s="361"/>
      <c r="KSN40" s="361"/>
      <c r="KSO40" s="361"/>
      <c r="KSP40" s="361"/>
      <c r="KSQ40" s="361"/>
      <c r="KSR40" s="361"/>
      <c r="KSS40" s="361"/>
      <c r="KST40" s="361"/>
      <c r="KSU40" s="361"/>
      <c r="KSV40" s="361"/>
      <c r="KSW40" s="361"/>
      <c r="KSX40" s="361"/>
      <c r="KSY40" s="361"/>
      <c r="KSZ40" s="361"/>
      <c r="KTA40" s="361"/>
      <c r="KTB40" s="361"/>
      <c r="KTC40" s="361"/>
      <c r="KTD40" s="361"/>
      <c r="KTE40" s="361"/>
      <c r="KTF40" s="361"/>
      <c r="KTG40" s="361"/>
      <c r="KTH40" s="361"/>
      <c r="KTI40" s="361"/>
      <c r="KTJ40" s="361"/>
      <c r="KTK40" s="361"/>
      <c r="KTL40" s="361"/>
      <c r="KTM40" s="361"/>
      <c r="KTN40" s="361"/>
      <c r="KTO40" s="361"/>
      <c r="KTP40" s="361"/>
      <c r="KTQ40" s="361"/>
      <c r="KTR40" s="361"/>
      <c r="KTS40" s="361"/>
      <c r="KTT40" s="361"/>
      <c r="KTU40" s="361"/>
      <c r="KTV40" s="361"/>
      <c r="KTW40" s="361"/>
      <c r="KTX40" s="361"/>
      <c r="KTY40" s="361"/>
      <c r="KTZ40" s="361"/>
      <c r="KUA40" s="361"/>
      <c r="KUB40" s="361"/>
      <c r="KUC40" s="361"/>
      <c r="KUD40" s="361"/>
      <c r="KUE40" s="361"/>
      <c r="KUF40" s="361"/>
      <c r="KUG40" s="361"/>
      <c r="KUH40" s="361"/>
      <c r="KUI40" s="361"/>
      <c r="KUJ40" s="361"/>
      <c r="KUK40" s="361"/>
      <c r="KUL40" s="361"/>
      <c r="KUM40" s="361"/>
      <c r="KUN40" s="361"/>
      <c r="KUO40" s="361"/>
      <c r="KUP40" s="361"/>
      <c r="KUQ40" s="361"/>
      <c r="KUR40" s="361"/>
      <c r="KUS40" s="361"/>
      <c r="KUT40" s="361"/>
      <c r="KUU40" s="361"/>
      <c r="KUV40" s="361"/>
      <c r="KUW40" s="361"/>
      <c r="KUX40" s="361"/>
      <c r="KUY40" s="361"/>
      <c r="KUZ40" s="361"/>
      <c r="KVA40" s="361"/>
      <c r="KVB40" s="361"/>
      <c r="KVC40" s="361"/>
      <c r="KVD40" s="361"/>
      <c r="KVE40" s="361"/>
      <c r="KVF40" s="361"/>
      <c r="KVG40" s="361"/>
      <c r="KVH40" s="361"/>
      <c r="KVI40" s="361"/>
      <c r="KVJ40" s="361"/>
      <c r="KVK40" s="361"/>
      <c r="KVL40" s="361"/>
      <c r="KVM40" s="361"/>
      <c r="KVN40" s="361"/>
      <c r="KVO40" s="361"/>
      <c r="KVP40" s="361"/>
      <c r="KVQ40" s="361"/>
      <c r="KVR40" s="361"/>
      <c r="KVS40" s="361"/>
      <c r="KVT40" s="361"/>
      <c r="KVU40" s="361"/>
      <c r="KVV40" s="361"/>
      <c r="KVW40" s="361"/>
      <c r="KVX40" s="361"/>
      <c r="KVY40" s="361"/>
      <c r="KVZ40" s="361"/>
      <c r="KWA40" s="361"/>
      <c r="KWB40" s="361"/>
      <c r="KWC40" s="361"/>
      <c r="KWD40" s="361"/>
      <c r="KWE40" s="361"/>
      <c r="KWF40" s="361"/>
      <c r="KWG40" s="361"/>
      <c r="KWH40" s="361"/>
      <c r="KWI40" s="361"/>
      <c r="KWJ40" s="361"/>
      <c r="KWK40" s="361"/>
      <c r="KWL40" s="361"/>
      <c r="KWM40" s="361"/>
      <c r="KWN40" s="361"/>
      <c r="KWO40" s="361"/>
      <c r="KWP40" s="361"/>
      <c r="KWQ40" s="361"/>
      <c r="KWR40" s="361"/>
      <c r="KWS40" s="361"/>
      <c r="KWT40" s="361"/>
      <c r="KWU40" s="361"/>
      <c r="KWV40" s="361"/>
      <c r="KWW40" s="361"/>
      <c r="KWX40" s="361"/>
      <c r="KWY40" s="361"/>
      <c r="KWZ40" s="361"/>
      <c r="KXA40" s="361"/>
      <c r="KXB40" s="361"/>
      <c r="KXC40" s="361"/>
      <c r="KXD40" s="361"/>
      <c r="KXE40" s="361"/>
      <c r="KXF40" s="361"/>
      <c r="KXG40" s="361"/>
      <c r="KXH40" s="361"/>
      <c r="KXI40" s="361"/>
      <c r="KXJ40" s="361"/>
      <c r="KXK40" s="361"/>
      <c r="KXL40" s="361"/>
      <c r="KXM40" s="361"/>
      <c r="KXN40" s="361"/>
      <c r="KXO40" s="361"/>
      <c r="KXP40" s="361"/>
      <c r="KXQ40" s="361"/>
      <c r="KXR40" s="361"/>
      <c r="KXS40" s="361"/>
      <c r="KXT40" s="361"/>
      <c r="KXU40" s="361"/>
      <c r="KXV40" s="361"/>
      <c r="KXW40" s="361"/>
      <c r="KXX40" s="361"/>
      <c r="KXY40" s="361"/>
      <c r="KXZ40" s="361"/>
      <c r="KYA40" s="361"/>
      <c r="KYB40" s="361"/>
      <c r="KYC40" s="361"/>
      <c r="KYD40" s="361"/>
      <c r="KYE40" s="361"/>
      <c r="KYF40" s="361"/>
      <c r="KYG40" s="361"/>
      <c r="KYH40" s="361"/>
      <c r="KYI40" s="361"/>
      <c r="KYJ40" s="361"/>
      <c r="KYK40" s="361"/>
      <c r="KYL40" s="361"/>
      <c r="KYM40" s="361"/>
      <c r="KYN40" s="361"/>
      <c r="KYO40" s="361"/>
      <c r="KYP40" s="361"/>
      <c r="KYQ40" s="361"/>
      <c r="KYR40" s="361"/>
      <c r="KYS40" s="361"/>
      <c r="KYT40" s="361"/>
      <c r="KYU40" s="361"/>
      <c r="KYV40" s="361"/>
      <c r="KYW40" s="361"/>
      <c r="KYX40" s="361"/>
      <c r="KYY40" s="361"/>
      <c r="KYZ40" s="361"/>
      <c r="KZA40" s="361"/>
      <c r="KZB40" s="361"/>
      <c r="KZC40" s="361"/>
      <c r="KZD40" s="361"/>
      <c r="KZE40" s="361"/>
      <c r="KZF40" s="361"/>
      <c r="KZG40" s="361"/>
      <c r="KZH40" s="361"/>
      <c r="KZI40" s="361"/>
      <c r="KZJ40" s="361"/>
      <c r="KZK40" s="361"/>
      <c r="KZL40" s="361"/>
      <c r="KZM40" s="361"/>
      <c r="KZN40" s="361"/>
      <c r="KZO40" s="361"/>
      <c r="KZP40" s="361"/>
      <c r="KZQ40" s="361"/>
      <c r="KZR40" s="361"/>
      <c r="KZS40" s="361"/>
      <c r="KZT40" s="361"/>
      <c r="KZU40" s="361"/>
      <c r="KZV40" s="361"/>
      <c r="KZW40" s="361"/>
      <c r="KZX40" s="361"/>
      <c r="KZY40" s="361"/>
      <c r="KZZ40" s="361"/>
      <c r="LAA40" s="361"/>
      <c r="LAB40" s="361"/>
      <c r="LAC40" s="361"/>
      <c r="LAD40" s="361"/>
      <c r="LAE40" s="361"/>
      <c r="LAF40" s="361"/>
      <c r="LAG40" s="361"/>
      <c r="LAH40" s="361"/>
      <c r="LAI40" s="361"/>
      <c r="LAJ40" s="361"/>
      <c r="LAK40" s="361"/>
      <c r="LAL40" s="361"/>
      <c r="LAM40" s="361"/>
      <c r="LAN40" s="361"/>
      <c r="LAO40" s="361"/>
      <c r="LAP40" s="361"/>
      <c r="LAQ40" s="361"/>
      <c r="LAR40" s="361"/>
      <c r="LAS40" s="361"/>
      <c r="LAT40" s="361"/>
      <c r="LAU40" s="361"/>
      <c r="LAV40" s="361"/>
      <c r="LAW40" s="361"/>
      <c r="LAX40" s="361"/>
      <c r="LAY40" s="361"/>
      <c r="LAZ40" s="361"/>
      <c r="LBA40" s="361"/>
      <c r="LBB40" s="361"/>
      <c r="LBC40" s="361"/>
      <c r="LBD40" s="361"/>
      <c r="LBE40" s="361"/>
      <c r="LBF40" s="361"/>
      <c r="LBG40" s="361"/>
      <c r="LBH40" s="361"/>
      <c r="LBI40" s="361"/>
      <c r="LBJ40" s="361"/>
      <c r="LBK40" s="361"/>
      <c r="LBL40" s="361"/>
      <c r="LBM40" s="361"/>
      <c r="LBN40" s="361"/>
      <c r="LBO40" s="361"/>
      <c r="LBP40" s="361"/>
      <c r="LBQ40" s="361"/>
      <c r="LBR40" s="361"/>
      <c r="LBS40" s="361"/>
      <c r="LBT40" s="361"/>
      <c r="LBU40" s="361"/>
      <c r="LBV40" s="361"/>
      <c r="LBW40" s="361"/>
      <c r="LBX40" s="361"/>
      <c r="LBY40" s="361"/>
      <c r="LBZ40" s="361"/>
      <c r="LCA40" s="361"/>
      <c r="LCB40" s="361"/>
      <c r="LCC40" s="361"/>
      <c r="LCD40" s="361"/>
      <c r="LCE40" s="361"/>
      <c r="LCF40" s="361"/>
      <c r="LCG40" s="361"/>
      <c r="LCH40" s="361"/>
      <c r="LCI40" s="361"/>
      <c r="LCJ40" s="361"/>
      <c r="LCK40" s="361"/>
      <c r="LCL40" s="361"/>
      <c r="LCM40" s="361"/>
      <c r="LCN40" s="361"/>
      <c r="LCO40" s="361"/>
      <c r="LCP40" s="361"/>
      <c r="LCQ40" s="361"/>
      <c r="LCR40" s="361"/>
      <c r="LCS40" s="361"/>
      <c r="LCT40" s="361"/>
      <c r="LCU40" s="361"/>
      <c r="LCV40" s="361"/>
      <c r="LCW40" s="361"/>
      <c r="LCX40" s="361"/>
      <c r="LCY40" s="361"/>
      <c r="LCZ40" s="361"/>
      <c r="LDA40" s="361"/>
      <c r="LDB40" s="361"/>
      <c r="LDC40" s="361"/>
      <c r="LDD40" s="361"/>
      <c r="LDE40" s="361"/>
      <c r="LDF40" s="361"/>
      <c r="LDG40" s="361"/>
      <c r="LDH40" s="361"/>
      <c r="LDI40" s="361"/>
      <c r="LDJ40" s="361"/>
      <c r="LDK40" s="361"/>
      <c r="LDL40" s="361"/>
      <c r="LDM40" s="361"/>
      <c r="LDN40" s="361"/>
      <c r="LDO40" s="361"/>
      <c r="LDP40" s="361"/>
      <c r="LDQ40" s="361"/>
      <c r="LDR40" s="361"/>
      <c r="LDS40" s="361"/>
      <c r="LDT40" s="361"/>
      <c r="LDU40" s="361"/>
      <c r="LDV40" s="361"/>
      <c r="LDW40" s="361"/>
      <c r="LDX40" s="361"/>
      <c r="LDY40" s="361"/>
      <c r="LDZ40" s="361"/>
      <c r="LEA40" s="361"/>
      <c r="LEB40" s="361"/>
      <c r="LEC40" s="361"/>
      <c r="LED40" s="361"/>
      <c r="LEE40" s="361"/>
      <c r="LEF40" s="361"/>
      <c r="LEG40" s="361"/>
      <c r="LEH40" s="361"/>
      <c r="LEI40" s="361"/>
      <c r="LEJ40" s="361"/>
      <c r="LEK40" s="361"/>
      <c r="LEL40" s="361"/>
      <c r="LEM40" s="361"/>
      <c r="LEN40" s="361"/>
      <c r="LEO40" s="361"/>
      <c r="LEP40" s="361"/>
      <c r="LEQ40" s="361"/>
      <c r="LER40" s="361"/>
      <c r="LES40" s="361"/>
      <c r="LET40" s="361"/>
      <c r="LEU40" s="361"/>
      <c r="LEV40" s="361"/>
      <c r="LEW40" s="361"/>
      <c r="LEX40" s="361"/>
      <c r="LEY40" s="361"/>
      <c r="LEZ40" s="361"/>
      <c r="LFA40" s="361"/>
      <c r="LFB40" s="361"/>
      <c r="LFC40" s="361"/>
      <c r="LFD40" s="361"/>
      <c r="LFE40" s="361"/>
      <c r="LFF40" s="361"/>
      <c r="LFG40" s="361"/>
      <c r="LFH40" s="361"/>
      <c r="LFI40" s="361"/>
      <c r="LFJ40" s="361"/>
      <c r="LFK40" s="361"/>
      <c r="LFL40" s="361"/>
      <c r="LFM40" s="361"/>
      <c r="LFN40" s="361"/>
      <c r="LFO40" s="361"/>
      <c r="LFP40" s="361"/>
      <c r="LFQ40" s="361"/>
      <c r="LFR40" s="361"/>
      <c r="LFS40" s="361"/>
      <c r="LFT40" s="361"/>
      <c r="LFU40" s="361"/>
      <c r="LFV40" s="361"/>
      <c r="LFW40" s="361"/>
      <c r="LFX40" s="361"/>
      <c r="LFY40" s="361"/>
      <c r="LFZ40" s="361"/>
      <c r="LGA40" s="361"/>
      <c r="LGB40" s="361"/>
      <c r="LGC40" s="361"/>
      <c r="LGD40" s="361"/>
      <c r="LGE40" s="361"/>
      <c r="LGF40" s="361"/>
      <c r="LGG40" s="361"/>
      <c r="LGH40" s="361"/>
      <c r="LGI40" s="361"/>
      <c r="LGJ40" s="361"/>
      <c r="LGK40" s="361"/>
      <c r="LGL40" s="361"/>
      <c r="LGM40" s="361"/>
      <c r="LGN40" s="361"/>
      <c r="LGO40" s="361"/>
      <c r="LGP40" s="361"/>
      <c r="LGQ40" s="361"/>
      <c r="LGR40" s="361"/>
      <c r="LGS40" s="361"/>
      <c r="LGT40" s="361"/>
      <c r="LGU40" s="361"/>
      <c r="LGV40" s="361"/>
      <c r="LGW40" s="361"/>
      <c r="LGX40" s="361"/>
      <c r="LGY40" s="361"/>
      <c r="LGZ40" s="361"/>
      <c r="LHA40" s="361"/>
      <c r="LHB40" s="361"/>
      <c r="LHC40" s="361"/>
      <c r="LHD40" s="361"/>
      <c r="LHE40" s="361"/>
      <c r="LHF40" s="361"/>
      <c r="LHG40" s="361"/>
      <c r="LHH40" s="361"/>
      <c r="LHI40" s="361"/>
      <c r="LHJ40" s="361"/>
      <c r="LHK40" s="361"/>
      <c r="LHL40" s="361"/>
      <c r="LHM40" s="361"/>
      <c r="LHN40" s="361"/>
      <c r="LHO40" s="361"/>
      <c r="LHP40" s="361"/>
      <c r="LHQ40" s="361"/>
      <c r="LHR40" s="361"/>
      <c r="LHS40" s="361"/>
      <c r="LHT40" s="361"/>
      <c r="LHU40" s="361"/>
      <c r="LHV40" s="361"/>
      <c r="LHW40" s="361"/>
      <c r="LHX40" s="361"/>
      <c r="LHY40" s="361"/>
      <c r="LHZ40" s="361"/>
      <c r="LIA40" s="361"/>
      <c r="LIB40" s="361"/>
      <c r="LIC40" s="361"/>
      <c r="LID40" s="361"/>
      <c r="LIE40" s="361"/>
      <c r="LIF40" s="361"/>
      <c r="LIG40" s="361"/>
      <c r="LIH40" s="361"/>
      <c r="LII40" s="361"/>
      <c r="LIJ40" s="361"/>
      <c r="LIK40" s="361"/>
      <c r="LIL40" s="361"/>
      <c r="LIM40" s="361"/>
      <c r="LIN40" s="361"/>
      <c r="LIO40" s="361"/>
      <c r="LIP40" s="361"/>
      <c r="LIQ40" s="361"/>
      <c r="LIR40" s="361"/>
      <c r="LIS40" s="361"/>
      <c r="LIT40" s="361"/>
      <c r="LIU40" s="361"/>
      <c r="LIV40" s="361"/>
      <c r="LIW40" s="361"/>
      <c r="LIX40" s="361"/>
      <c r="LIY40" s="361"/>
      <c r="LIZ40" s="361"/>
      <c r="LJA40" s="361"/>
      <c r="LJB40" s="361"/>
      <c r="LJC40" s="361"/>
      <c r="LJD40" s="361"/>
      <c r="LJE40" s="361"/>
      <c r="LJF40" s="361"/>
      <c r="LJG40" s="361"/>
      <c r="LJH40" s="361"/>
      <c r="LJI40" s="361"/>
      <c r="LJJ40" s="361"/>
      <c r="LJK40" s="361"/>
      <c r="LJL40" s="361"/>
      <c r="LJM40" s="361"/>
      <c r="LJN40" s="361"/>
      <c r="LJO40" s="361"/>
      <c r="LJP40" s="361"/>
      <c r="LJQ40" s="361"/>
      <c r="LJR40" s="361"/>
      <c r="LJS40" s="361"/>
      <c r="LJT40" s="361"/>
      <c r="LJU40" s="361"/>
      <c r="LJV40" s="361"/>
      <c r="LJW40" s="361"/>
      <c r="LJX40" s="361"/>
      <c r="LJY40" s="361"/>
      <c r="LJZ40" s="361"/>
      <c r="LKA40" s="361"/>
      <c r="LKB40" s="361"/>
      <c r="LKC40" s="361"/>
      <c r="LKD40" s="361"/>
      <c r="LKE40" s="361"/>
      <c r="LKF40" s="361"/>
      <c r="LKG40" s="361"/>
      <c r="LKH40" s="361"/>
      <c r="LKI40" s="361"/>
      <c r="LKJ40" s="361"/>
      <c r="LKK40" s="361"/>
      <c r="LKL40" s="361"/>
      <c r="LKM40" s="361"/>
      <c r="LKN40" s="361"/>
      <c r="LKO40" s="361"/>
      <c r="LKP40" s="361"/>
      <c r="LKQ40" s="361"/>
      <c r="LKR40" s="361"/>
      <c r="LKS40" s="361"/>
      <c r="LKT40" s="361"/>
      <c r="LKU40" s="361"/>
      <c r="LKV40" s="361"/>
      <c r="LKW40" s="361"/>
      <c r="LKX40" s="361"/>
      <c r="LKY40" s="361"/>
      <c r="LKZ40" s="361"/>
      <c r="LLA40" s="361"/>
      <c r="LLB40" s="361"/>
      <c r="LLC40" s="361"/>
      <c r="LLD40" s="361"/>
      <c r="LLE40" s="361"/>
      <c r="LLF40" s="361"/>
      <c r="LLG40" s="361"/>
      <c r="LLH40" s="361"/>
      <c r="LLI40" s="361"/>
      <c r="LLJ40" s="361"/>
      <c r="LLK40" s="361"/>
      <c r="LLL40" s="361"/>
      <c r="LLM40" s="361"/>
      <c r="LLN40" s="361"/>
      <c r="LLO40" s="361"/>
      <c r="LLP40" s="361"/>
      <c r="LLQ40" s="361"/>
      <c r="LLR40" s="361"/>
      <c r="LLS40" s="361"/>
      <c r="LLT40" s="361"/>
      <c r="LLU40" s="361"/>
      <c r="LLV40" s="361"/>
      <c r="LLW40" s="361"/>
      <c r="LLX40" s="361"/>
      <c r="LLY40" s="361"/>
      <c r="LLZ40" s="361"/>
      <c r="LMA40" s="361"/>
      <c r="LMB40" s="361"/>
      <c r="LMC40" s="361"/>
      <c r="LMD40" s="361"/>
      <c r="LME40" s="361"/>
      <c r="LMF40" s="361"/>
      <c r="LMG40" s="361"/>
      <c r="LMH40" s="361"/>
      <c r="LMI40" s="361"/>
      <c r="LMJ40" s="361"/>
      <c r="LMK40" s="361"/>
      <c r="LML40" s="361"/>
      <c r="LMM40" s="361"/>
      <c r="LMN40" s="361"/>
      <c r="LMO40" s="361"/>
      <c r="LMP40" s="361"/>
      <c r="LMQ40" s="361"/>
      <c r="LMR40" s="361"/>
      <c r="LMS40" s="361"/>
      <c r="LMT40" s="361"/>
      <c r="LMU40" s="361"/>
      <c r="LMV40" s="361"/>
      <c r="LMW40" s="361"/>
      <c r="LMX40" s="361"/>
      <c r="LMY40" s="361"/>
      <c r="LMZ40" s="361"/>
      <c r="LNA40" s="361"/>
      <c r="LNB40" s="361"/>
      <c r="LNC40" s="361"/>
      <c r="LND40" s="361"/>
      <c r="LNE40" s="361"/>
      <c r="LNF40" s="361"/>
      <c r="LNG40" s="361"/>
      <c r="LNH40" s="361"/>
      <c r="LNI40" s="361"/>
      <c r="LNJ40" s="361"/>
      <c r="LNK40" s="361"/>
      <c r="LNL40" s="361"/>
      <c r="LNM40" s="361"/>
      <c r="LNN40" s="361"/>
      <c r="LNO40" s="361"/>
      <c r="LNP40" s="361"/>
      <c r="LNQ40" s="361"/>
      <c r="LNR40" s="361"/>
      <c r="LNS40" s="361"/>
      <c r="LNT40" s="361"/>
      <c r="LNU40" s="361"/>
      <c r="LNV40" s="361"/>
      <c r="LNW40" s="361"/>
      <c r="LNX40" s="361"/>
      <c r="LNY40" s="361"/>
      <c r="LNZ40" s="361"/>
      <c r="LOA40" s="361"/>
      <c r="LOB40" s="361"/>
      <c r="LOC40" s="361"/>
      <c r="LOD40" s="361"/>
      <c r="LOE40" s="361"/>
      <c r="LOF40" s="361"/>
      <c r="LOG40" s="361"/>
      <c r="LOH40" s="361"/>
      <c r="LOI40" s="361"/>
      <c r="LOJ40" s="361"/>
      <c r="LOK40" s="361"/>
      <c r="LOL40" s="361"/>
      <c r="LOM40" s="361"/>
      <c r="LON40" s="361"/>
      <c r="LOO40" s="361"/>
      <c r="LOP40" s="361"/>
      <c r="LOQ40" s="361"/>
      <c r="LOR40" s="361"/>
      <c r="LOS40" s="361"/>
      <c r="LOT40" s="361"/>
      <c r="LOU40" s="361"/>
      <c r="LOV40" s="361"/>
      <c r="LOW40" s="361"/>
      <c r="LOX40" s="361"/>
      <c r="LOY40" s="361"/>
      <c r="LOZ40" s="361"/>
      <c r="LPA40" s="361"/>
      <c r="LPB40" s="361"/>
      <c r="LPC40" s="361"/>
      <c r="LPD40" s="361"/>
      <c r="LPE40" s="361"/>
      <c r="LPF40" s="361"/>
      <c r="LPG40" s="361"/>
      <c r="LPH40" s="361"/>
      <c r="LPI40" s="361"/>
      <c r="LPJ40" s="361"/>
      <c r="LPK40" s="361"/>
      <c r="LPL40" s="361"/>
      <c r="LPM40" s="361"/>
      <c r="LPN40" s="361"/>
      <c r="LPO40" s="361"/>
      <c r="LPP40" s="361"/>
      <c r="LPQ40" s="361"/>
      <c r="LPR40" s="361"/>
      <c r="LPS40" s="361"/>
      <c r="LPT40" s="361"/>
      <c r="LPU40" s="361"/>
      <c r="LPV40" s="361"/>
      <c r="LPW40" s="361"/>
      <c r="LPX40" s="361"/>
      <c r="LPY40" s="361"/>
      <c r="LPZ40" s="361"/>
      <c r="LQA40" s="361"/>
      <c r="LQB40" s="361"/>
      <c r="LQC40" s="361"/>
      <c r="LQD40" s="361"/>
      <c r="LQE40" s="361"/>
      <c r="LQF40" s="361"/>
      <c r="LQG40" s="361"/>
      <c r="LQH40" s="361"/>
      <c r="LQI40" s="361"/>
      <c r="LQJ40" s="361"/>
      <c r="LQK40" s="361"/>
      <c r="LQL40" s="361"/>
      <c r="LQM40" s="361"/>
      <c r="LQN40" s="361"/>
      <c r="LQO40" s="361"/>
      <c r="LQP40" s="361"/>
      <c r="LQQ40" s="361"/>
      <c r="LQR40" s="361"/>
      <c r="LQS40" s="361"/>
      <c r="LQT40" s="361"/>
      <c r="LQU40" s="361"/>
      <c r="LQV40" s="361"/>
      <c r="LQW40" s="361"/>
      <c r="LQX40" s="361"/>
      <c r="LQY40" s="361"/>
      <c r="LQZ40" s="361"/>
      <c r="LRA40" s="361"/>
      <c r="LRB40" s="361"/>
      <c r="LRC40" s="361"/>
      <c r="LRD40" s="361"/>
      <c r="LRE40" s="361"/>
      <c r="LRF40" s="361"/>
      <c r="LRG40" s="361"/>
      <c r="LRH40" s="361"/>
      <c r="LRI40" s="361"/>
      <c r="LRJ40" s="361"/>
      <c r="LRK40" s="361"/>
      <c r="LRL40" s="361"/>
      <c r="LRM40" s="361"/>
      <c r="LRN40" s="361"/>
      <c r="LRO40" s="361"/>
      <c r="LRP40" s="361"/>
      <c r="LRQ40" s="361"/>
      <c r="LRR40" s="361"/>
      <c r="LRS40" s="361"/>
      <c r="LRT40" s="361"/>
      <c r="LRU40" s="361"/>
      <c r="LRV40" s="361"/>
      <c r="LRW40" s="361"/>
      <c r="LRX40" s="361"/>
      <c r="LRY40" s="361"/>
      <c r="LRZ40" s="361"/>
      <c r="LSA40" s="361"/>
      <c r="LSB40" s="361"/>
      <c r="LSC40" s="361"/>
      <c r="LSD40" s="361"/>
      <c r="LSE40" s="361"/>
      <c r="LSF40" s="361"/>
      <c r="LSG40" s="361"/>
      <c r="LSH40" s="361"/>
      <c r="LSI40" s="361"/>
      <c r="LSJ40" s="361"/>
      <c r="LSK40" s="361"/>
      <c r="LSL40" s="361"/>
      <c r="LSM40" s="361"/>
      <c r="LSN40" s="361"/>
      <c r="LSO40" s="361"/>
      <c r="LSP40" s="361"/>
      <c r="LSQ40" s="361"/>
      <c r="LSR40" s="361"/>
      <c r="LSS40" s="361"/>
      <c r="LST40" s="361"/>
      <c r="LSU40" s="361"/>
      <c r="LSV40" s="361"/>
      <c r="LSW40" s="361"/>
      <c r="LSX40" s="361"/>
      <c r="LSY40" s="361"/>
      <c r="LSZ40" s="361"/>
      <c r="LTA40" s="361"/>
      <c r="LTB40" s="361"/>
      <c r="LTC40" s="361"/>
      <c r="LTD40" s="361"/>
      <c r="LTE40" s="361"/>
      <c r="LTF40" s="361"/>
      <c r="LTG40" s="361"/>
      <c r="LTH40" s="361"/>
      <c r="LTI40" s="361"/>
      <c r="LTJ40" s="361"/>
      <c r="LTK40" s="361"/>
      <c r="LTL40" s="361"/>
      <c r="LTM40" s="361"/>
      <c r="LTN40" s="361"/>
      <c r="LTO40" s="361"/>
      <c r="LTP40" s="361"/>
      <c r="LTQ40" s="361"/>
      <c r="LTR40" s="361"/>
      <c r="LTS40" s="361"/>
      <c r="LTT40" s="361"/>
      <c r="LTU40" s="361"/>
      <c r="LTV40" s="361"/>
      <c r="LTW40" s="361"/>
      <c r="LTX40" s="361"/>
      <c r="LTY40" s="361"/>
      <c r="LTZ40" s="361"/>
      <c r="LUA40" s="361"/>
      <c r="LUB40" s="361"/>
      <c r="LUC40" s="361"/>
      <c r="LUD40" s="361"/>
      <c r="LUE40" s="361"/>
      <c r="LUF40" s="361"/>
      <c r="LUG40" s="361"/>
      <c r="LUH40" s="361"/>
      <c r="LUI40" s="361"/>
      <c r="LUJ40" s="361"/>
      <c r="LUK40" s="361"/>
      <c r="LUL40" s="361"/>
      <c r="LUM40" s="361"/>
      <c r="LUN40" s="361"/>
      <c r="LUO40" s="361"/>
      <c r="LUP40" s="361"/>
      <c r="LUQ40" s="361"/>
      <c r="LUR40" s="361"/>
      <c r="LUS40" s="361"/>
      <c r="LUT40" s="361"/>
      <c r="LUU40" s="361"/>
      <c r="LUV40" s="361"/>
      <c r="LUW40" s="361"/>
      <c r="LUX40" s="361"/>
      <c r="LUY40" s="361"/>
      <c r="LUZ40" s="361"/>
      <c r="LVA40" s="361"/>
      <c r="LVB40" s="361"/>
      <c r="LVC40" s="361"/>
      <c r="LVD40" s="361"/>
      <c r="LVE40" s="361"/>
      <c r="LVF40" s="361"/>
      <c r="LVG40" s="361"/>
      <c r="LVH40" s="361"/>
      <c r="LVI40" s="361"/>
      <c r="LVJ40" s="361"/>
      <c r="LVK40" s="361"/>
      <c r="LVL40" s="361"/>
      <c r="LVM40" s="361"/>
      <c r="LVN40" s="361"/>
      <c r="LVO40" s="361"/>
      <c r="LVP40" s="361"/>
      <c r="LVQ40" s="361"/>
      <c r="LVR40" s="361"/>
      <c r="LVS40" s="361"/>
      <c r="LVT40" s="361"/>
      <c r="LVU40" s="361"/>
      <c r="LVV40" s="361"/>
      <c r="LVW40" s="361"/>
      <c r="LVX40" s="361"/>
      <c r="LVY40" s="361"/>
      <c r="LVZ40" s="361"/>
      <c r="LWA40" s="361"/>
      <c r="LWB40" s="361"/>
      <c r="LWC40" s="361"/>
      <c r="LWD40" s="361"/>
      <c r="LWE40" s="361"/>
      <c r="LWF40" s="361"/>
      <c r="LWG40" s="361"/>
      <c r="LWH40" s="361"/>
      <c r="LWI40" s="361"/>
      <c r="LWJ40" s="361"/>
      <c r="LWK40" s="361"/>
      <c r="LWL40" s="361"/>
      <c r="LWM40" s="361"/>
      <c r="LWN40" s="361"/>
      <c r="LWO40" s="361"/>
      <c r="LWP40" s="361"/>
      <c r="LWQ40" s="361"/>
      <c r="LWR40" s="361"/>
      <c r="LWS40" s="361"/>
      <c r="LWT40" s="361"/>
      <c r="LWU40" s="361"/>
      <c r="LWV40" s="361"/>
      <c r="LWW40" s="361"/>
      <c r="LWX40" s="361"/>
      <c r="LWY40" s="361"/>
      <c r="LWZ40" s="361"/>
      <c r="LXA40" s="361"/>
      <c r="LXB40" s="361"/>
      <c r="LXC40" s="361"/>
      <c r="LXD40" s="361"/>
      <c r="LXE40" s="361"/>
      <c r="LXF40" s="361"/>
      <c r="LXG40" s="361"/>
      <c r="LXH40" s="361"/>
      <c r="LXI40" s="361"/>
      <c r="LXJ40" s="361"/>
      <c r="LXK40" s="361"/>
      <c r="LXL40" s="361"/>
      <c r="LXM40" s="361"/>
      <c r="LXN40" s="361"/>
      <c r="LXO40" s="361"/>
      <c r="LXP40" s="361"/>
      <c r="LXQ40" s="361"/>
      <c r="LXR40" s="361"/>
      <c r="LXS40" s="361"/>
      <c r="LXT40" s="361"/>
      <c r="LXU40" s="361"/>
      <c r="LXV40" s="361"/>
      <c r="LXW40" s="361"/>
      <c r="LXX40" s="361"/>
      <c r="LXY40" s="361"/>
      <c r="LXZ40" s="361"/>
      <c r="LYA40" s="361"/>
      <c r="LYB40" s="361"/>
      <c r="LYC40" s="361"/>
      <c r="LYD40" s="361"/>
      <c r="LYE40" s="361"/>
      <c r="LYF40" s="361"/>
      <c r="LYG40" s="361"/>
      <c r="LYH40" s="361"/>
      <c r="LYI40" s="361"/>
      <c r="LYJ40" s="361"/>
      <c r="LYK40" s="361"/>
      <c r="LYL40" s="361"/>
      <c r="LYM40" s="361"/>
      <c r="LYN40" s="361"/>
      <c r="LYO40" s="361"/>
      <c r="LYP40" s="361"/>
      <c r="LYQ40" s="361"/>
      <c r="LYR40" s="361"/>
      <c r="LYS40" s="361"/>
      <c r="LYT40" s="361"/>
      <c r="LYU40" s="361"/>
      <c r="LYV40" s="361"/>
      <c r="LYW40" s="361"/>
      <c r="LYX40" s="361"/>
      <c r="LYY40" s="361"/>
      <c r="LYZ40" s="361"/>
      <c r="LZA40" s="361"/>
      <c r="LZB40" s="361"/>
      <c r="LZC40" s="361"/>
      <c r="LZD40" s="361"/>
      <c r="LZE40" s="361"/>
      <c r="LZF40" s="361"/>
      <c r="LZG40" s="361"/>
      <c r="LZH40" s="361"/>
      <c r="LZI40" s="361"/>
      <c r="LZJ40" s="361"/>
      <c r="LZK40" s="361"/>
      <c r="LZL40" s="361"/>
      <c r="LZM40" s="361"/>
      <c r="LZN40" s="361"/>
      <c r="LZO40" s="361"/>
      <c r="LZP40" s="361"/>
      <c r="LZQ40" s="361"/>
      <c r="LZR40" s="361"/>
      <c r="LZS40" s="361"/>
      <c r="LZT40" s="361"/>
      <c r="LZU40" s="361"/>
      <c r="LZV40" s="361"/>
      <c r="LZW40" s="361"/>
      <c r="LZX40" s="361"/>
      <c r="LZY40" s="361"/>
      <c r="LZZ40" s="361"/>
      <c r="MAA40" s="361"/>
      <c r="MAB40" s="361"/>
      <c r="MAC40" s="361"/>
      <c r="MAD40" s="361"/>
      <c r="MAE40" s="361"/>
      <c r="MAF40" s="361"/>
      <c r="MAG40" s="361"/>
      <c r="MAH40" s="361"/>
      <c r="MAI40" s="361"/>
      <c r="MAJ40" s="361"/>
      <c r="MAK40" s="361"/>
      <c r="MAL40" s="361"/>
      <c r="MAM40" s="361"/>
      <c r="MAN40" s="361"/>
      <c r="MAO40" s="361"/>
      <c r="MAP40" s="361"/>
      <c r="MAQ40" s="361"/>
      <c r="MAR40" s="361"/>
      <c r="MAS40" s="361"/>
      <c r="MAT40" s="361"/>
      <c r="MAU40" s="361"/>
      <c r="MAV40" s="361"/>
      <c r="MAW40" s="361"/>
      <c r="MAX40" s="361"/>
      <c r="MAY40" s="361"/>
      <c r="MAZ40" s="361"/>
      <c r="MBA40" s="361"/>
      <c r="MBB40" s="361"/>
      <c r="MBC40" s="361"/>
      <c r="MBD40" s="361"/>
      <c r="MBE40" s="361"/>
      <c r="MBF40" s="361"/>
      <c r="MBG40" s="361"/>
      <c r="MBH40" s="361"/>
      <c r="MBI40" s="361"/>
      <c r="MBJ40" s="361"/>
      <c r="MBK40" s="361"/>
      <c r="MBL40" s="361"/>
      <c r="MBM40" s="361"/>
      <c r="MBN40" s="361"/>
      <c r="MBO40" s="361"/>
      <c r="MBP40" s="361"/>
      <c r="MBQ40" s="361"/>
      <c r="MBR40" s="361"/>
      <c r="MBS40" s="361"/>
      <c r="MBT40" s="361"/>
      <c r="MBU40" s="361"/>
      <c r="MBV40" s="361"/>
      <c r="MBW40" s="361"/>
      <c r="MBX40" s="361"/>
      <c r="MBY40" s="361"/>
      <c r="MBZ40" s="361"/>
      <c r="MCA40" s="361"/>
      <c r="MCB40" s="361"/>
      <c r="MCC40" s="361"/>
      <c r="MCD40" s="361"/>
      <c r="MCE40" s="361"/>
      <c r="MCF40" s="361"/>
      <c r="MCG40" s="361"/>
      <c r="MCH40" s="361"/>
      <c r="MCI40" s="361"/>
      <c r="MCJ40" s="361"/>
      <c r="MCK40" s="361"/>
      <c r="MCL40" s="361"/>
      <c r="MCM40" s="361"/>
      <c r="MCN40" s="361"/>
      <c r="MCO40" s="361"/>
      <c r="MCP40" s="361"/>
      <c r="MCQ40" s="361"/>
      <c r="MCR40" s="361"/>
      <c r="MCS40" s="361"/>
      <c r="MCT40" s="361"/>
      <c r="MCU40" s="361"/>
      <c r="MCV40" s="361"/>
      <c r="MCW40" s="361"/>
      <c r="MCX40" s="361"/>
      <c r="MCY40" s="361"/>
      <c r="MCZ40" s="361"/>
      <c r="MDA40" s="361"/>
      <c r="MDB40" s="361"/>
      <c r="MDC40" s="361"/>
      <c r="MDD40" s="361"/>
      <c r="MDE40" s="361"/>
      <c r="MDF40" s="361"/>
      <c r="MDG40" s="361"/>
      <c r="MDH40" s="361"/>
      <c r="MDI40" s="361"/>
      <c r="MDJ40" s="361"/>
      <c r="MDK40" s="361"/>
      <c r="MDL40" s="361"/>
      <c r="MDM40" s="361"/>
      <c r="MDN40" s="361"/>
      <c r="MDO40" s="361"/>
      <c r="MDP40" s="361"/>
      <c r="MDQ40" s="361"/>
      <c r="MDR40" s="361"/>
      <c r="MDS40" s="361"/>
      <c r="MDT40" s="361"/>
      <c r="MDU40" s="361"/>
      <c r="MDV40" s="361"/>
      <c r="MDW40" s="361"/>
      <c r="MDX40" s="361"/>
      <c r="MDY40" s="361"/>
      <c r="MDZ40" s="361"/>
      <c r="MEA40" s="361"/>
      <c r="MEB40" s="361"/>
      <c r="MEC40" s="361"/>
      <c r="MED40" s="361"/>
      <c r="MEE40" s="361"/>
      <c r="MEF40" s="361"/>
      <c r="MEG40" s="361"/>
      <c r="MEH40" s="361"/>
      <c r="MEI40" s="361"/>
      <c r="MEJ40" s="361"/>
      <c r="MEK40" s="361"/>
      <c r="MEL40" s="361"/>
      <c r="MEM40" s="361"/>
      <c r="MEN40" s="361"/>
      <c r="MEO40" s="361"/>
      <c r="MEP40" s="361"/>
      <c r="MEQ40" s="361"/>
      <c r="MER40" s="361"/>
      <c r="MES40" s="361"/>
      <c r="MET40" s="361"/>
      <c r="MEU40" s="361"/>
      <c r="MEV40" s="361"/>
      <c r="MEW40" s="361"/>
      <c r="MEX40" s="361"/>
      <c r="MEY40" s="361"/>
      <c r="MEZ40" s="361"/>
      <c r="MFA40" s="361"/>
      <c r="MFB40" s="361"/>
      <c r="MFC40" s="361"/>
      <c r="MFD40" s="361"/>
      <c r="MFE40" s="361"/>
      <c r="MFF40" s="361"/>
      <c r="MFG40" s="361"/>
      <c r="MFH40" s="361"/>
      <c r="MFI40" s="361"/>
      <c r="MFJ40" s="361"/>
      <c r="MFK40" s="361"/>
      <c r="MFL40" s="361"/>
      <c r="MFM40" s="361"/>
      <c r="MFN40" s="361"/>
      <c r="MFO40" s="361"/>
      <c r="MFP40" s="361"/>
      <c r="MFQ40" s="361"/>
      <c r="MFR40" s="361"/>
      <c r="MFS40" s="361"/>
      <c r="MFT40" s="361"/>
      <c r="MFU40" s="361"/>
      <c r="MFV40" s="361"/>
      <c r="MFW40" s="361"/>
      <c r="MFX40" s="361"/>
      <c r="MFY40" s="361"/>
      <c r="MFZ40" s="361"/>
      <c r="MGA40" s="361"/>
      <c r="MGB40" s="361"/>
      <c r="MGC40" s="361"/>
      <c r="MGD40" s="361"/>
      <c r="MGE40" s="361"/>
      <c r="MGF40" s="361"/>
      <c r="MGG40" s="361"/>
      <c r="MGH40" s="361"/>
      <c r="MGI40" s="361"/>
      <c r="MGJ40" s="361"/>
      <c r="MGK40" s="361"/>
      <c r="MGL40" s="361"/>
      <c r="MGM40" s="361"/>
      <c r="MGN40" s="361"/>
      <c r="MGO40" s="361"/>
      <c r="MGP40" s="361"/>
      <c r="MGQ40" s="361"/>
      <c r="MGR40" s="361"/>
      <c r="MGS40" s="361"/>
      <c r="MGT40" s="361"/>
      <c r="MGU40" s="361"/>
      <c r="MGV40" s="361"/>
      <c r="MGW40" s="361"/>
      <c r="MGX40" s="361"/>
      <c r="MGY40" s="361"/>
      <c r="MGZ40" s="361"/>
      <c r="MHA40" s="361"/>
      <c r="MHB40" s="361"/>
      <c r="MHC40" s="361"/>
      <c r="MHD40" s="361"/>
      <c r="MHE40" s="361"/>
      <c r="MHF40" s="361"/>
      <c r="MHG40" s="361"/>
      <c r="MHH40" s="361"/>
      <c r="MHI40" s="361"/>
      <c r="MHJ40" s="361"/>
      <c r="MHK40" s="361"/>
      <c r="MHL40" s="361"/>
      <c r="MHM40" s="361"/>
      <c r="MHN40" s="361"/>
      <c r="MHO40" s="361"/>
      <c r="MHP40" s="361"/>
      <c r="MHQ40" s="361"/>
      <c r="MHR40" s="361"/>
      <c r="MHS40" s="361"/>
      <c r="MHT40" s="361"/>
      <c r="MHU40" s="361"/>
      <c r="MHV40" s="361"/>
      <c r="MHW40" s="361"/>
      <c r="MHX40" s="361"/>
      <c r="MHY40" s="361"/>
      <c r="MHZ40" s="361"/>
      <c r="MIA40" s="361"/>
      <c r="MIB40" s="361"/>
      <c r="MIC40" s="361"/>
      <c r="MID40" s="361"/>
      <c r="MIE40" s="361"/>
      <c r="MIF40" s="361"/>
      <c r="MIG40" s="361"/>
      <c r="MIH40" s="361"/>
      <c r="MII40" s="361"/>
      <c r="MIJ40" s="361"/>
      <c r="MIK40" s="361"/>
      <c r="MIL40" s="361"/>
      <c r="MIM40" s="361"/>
      <c r="MIN40" s="361"/>
      <c r="MIO40" s="361"/>
      <c r="MIP40" s="361"/>
      <c r="MIQ40" s="361"/>
      <c r="MIR40" s="361"/>
      <c r="MIS40" s="361"/>
      <c r="MIT40" s="361"/>
      <c r="MIU40" s="361"/>
      <c r="MIV40" s="361"/>
      <c r="MIW40" s="361"/>
      <c r="MIX40" s="361"/>
      <c r="MIY40" s="361"/>
      <c r="MIZ40" s="361"/>
      <c r="MJA40" s="361"/>
      <c r="MJB40" s="361"/>
      <c r="MJC40" s="361"/>
      <c r="MJD40" s="361"/>
      <c r="MJE40" s="361"/>
      <c r="MJF40" s="361"/>
      <c r="MJG40" s="361"/>
      <c r="MJH40" s="361"/>
      <c r="MJI40" s="361"/>
      <c r="MJJ40" s="361"/>
      <c r="MJK40" s="361"/>
      <c r="MJL40" s="361"/>
      <c r="MJM40" s="361"/>
      <c r="MJN40" s="361"/>
      <c r="MJO40" s="361"/>
      <c r="MJP40" s="361"/>
      <c r="MJQ40" s="361"/>
      <c r="MJR40" s="361"/>
      <c r="MJS40" s="361"/>
      <c r="MJT40" s="361"/>
      <c r="MJU40" s="361"/>
      <c r="MJV40" s="361"/>
      <c r="MJW40" s="361"/>
      <c r="MJX40" s="361"/>
      <c r="MJY40" s="361"/>
      <c r="MJZ40" s="361"/>
      <c r="MKA40" s="361"/>
      <c r="MKB40" s="361"/>
      <c r="MKC40" s="361"/>
      <c r="MKD40" s="361"/>
      <c r="MKE40" s="361"/>
      <c r="MKF40" s="361"/>
      <c r="MKG40" s="361"/>
      <c r="MKH40" s="361"/>
      <c r="MKI40" s="361"/>
      <c r="MKJ40" s="361"/>
      <c r="MKK40" s="361"/>
      <c r="MKL40" s="361"/>
      <c r="MKM40" s="361"/>
      <c r="MKN40" s="361"/>
      <c r="MKO40" s="361"/>
      <c r="MKP40" s="361"/>
      <c r="MKQ40" s="361"/>
      <c r="MKR40" s="361"/>
      <c r="MKS40" s="361"/>
      <c r="MKT40" s="361"/>
      <c r="MKU40" s="361"/>
      <c r="MKV40" s="361"/>
      <c r="MKW40" s="361"/>
      <c r="MKX40" s="361"/>
      <c r="MKY40" s="361"/>
      <c r="MKZ40" s="361"/>
      <c r="MLA40" s="361"/>
      <c r="MLB40" s="361"/>
      <c r="MLC40" s="361"/>
      <c r="MLD40" s="361"/>
      <c r="MLE40" s="361"/>
      <c r="MLF40" s="361"/>
      <c r="MLG40" s="361"/>
      <c r="MLH40" s="361"/>
      <c r="MLI40" s="361"/>
      <c r="MLJ40" s="361"/>
      <c r="MLK40" s="361"/>
      <c r="MLL40" s="361"/>
      <c r="MLM40" s="361"/>
      <c r="MLN40" s="361"/>
      <c r="MLO40" s="361"/>
      <c r="MLP40" s="361"/>
      <c r="MLQ40" s="361"/>
      <c r="MLR40" s="361"/>
      <c r="MLS40" s="361"/>
      <c r="MLT40" s="361"/>
      <c r="MLU40" s="361"/>
      <c r="MLV40" s="361"/>
      <c r="MLW40" s="361"/>
      <c r="MLX40" s="361"/>
      <c r="MLY40" s="361"/>
      <c r="MLZ40" s="361"/>
      <c r="MMA40" s="361"/>
      <c r="MMB40" s="361"/>
      <c r="MMC40" s="361"/>
      <c r="MMD40" s="361"/>
      <c r="MME40" s="361"/>
      <c r="MMF40" s="361"/>
      <c r="MMG40" s="361"/>
      <c r="MMH40" s="361"/>
      <c r="MMI40" s="361"/>
      <c r="MMJ40" s="361"/>
      <c r="MMK40" s="361"/>
      <c r="MML40" s="361"/>
      <c r="MMM40" s="361"/>
      <c r="MMN40" s="361"/>
      <c r="MMO40" s="361"/>
      <c r="MMP40" s="361"/>
      <c r="MMQ40" s="361"/>
      <c r="MMR40" s="361"/>
      <c r="MMS40" s="361"/>
      <c r="MMT40" s="361"/>
      <c r="MMU40" s="361"/>
      <c r="MMV40" s="361"/>
      <c r="MMW40" s="361"/>
      <c r="MMX40" s="361"/>
      <c r="MMY40" s="361"/>
      <c r="MMZ40" s="361"/>
      <c r="MNA40" s="361"/>
      <c r="MNB40" s="361"/>
      <c r="MNC40" s="361"/>
      <c r="MND40" s="361"/>
      <c r="MNE40" s="361"/>
      <c r="MNF40" s="361"/>
      <c r="MNG40" s="361"/>
      <c r="MNH40" s="361"/>
      <c r="MNI40" s="361"/>
      <c r="MNJ40" s="361"/>
      <c r="MNK40" s="361"/>
      <c r="MNL40" s="361"/>
      <c r="MNM40" s="361"/>
      <c r="MNN40" s="361"/>
      <c r="MNO40" s="361"/>
      <c r="MNP40" s="361"/>
      <c r="MNQ40" s="361"/>
      <c r="MNR40" s="361"/>
      <c r="MNS40" s="361"/>
      <c r="MNT40" s="361"/>
      <c r="MNU40" s="361"/>
      <c r="MNV40" s="361"/>
      <c r="MNW40" s="361"/>
      <c r="MNX40" s="361"/>
      <c r="MNY40" s="361"/>
      <c r="MNZ40" s="361"/>
      <c r="MOA40" s="361"/>
      <c r="MOB40" s="361"/>
      <c r="MOC40" s="361"/>
      <c r="MOD40" s="361"/>
      <c r="MOE40" s="361"/>
      <c r="MOF40" s="361"/>
      <c r="MOG40" s="361"/>
      <c r="MOH40" s="361"/>
      <c r="MOI40" s="361"/>
      <c r="MOJ40" s="361"/>
      <c r="MOK40" s="361"/>
      <c r="MOL40" s="361"/>
      <c r="MOM40" s="361"/>
      <c r="MON40" s="361"/>
      <c r="MOO40" s="361"/>
      <c r="MOP40" s="361"/>
      <c r="MOQ40" s="361"/>
      <c r="MOR40" s="361"/>
      <c r="MOS40" s="361"/>
      <c r="MOT40" s="361"/>
      <c r="MOU40" s="361"/>
      <c r="MOV40" s="361"/>
      <c r="MOW40" s="361"/>
      <c r="MOX40" s="361"/>
      <c r="MOY40" s="361"/>
      <c r="MOZ40" s="361"/>
      <c r="MPA40" s="361"/>
      <c r="MPB40" s="361"/>
      <c r="MPC40" s="361"/>
      <c r="MPD40" s="361"/>
      <c r="MPE40" s="361"/>
      <c r="MPF40" s="361"/>
      <c r="MPG40" s="361"/>
      <c r="MPH40" s="361"/>
      <c r="MPI40" s="361"/>
      <c r="MPJ40" s="361"/>
      <c r="MPK40" s="361"/>
      <c r="MPL40" s="361"/>
      <c r="MPM40" s="361"/>
      <c r="MPN40" s="361"/>
      <c r="MPO40" s="361"/>
      <c r="MPP40" s="361"/>
      <c r="MPQ40" s="361"/>
      <c r="MPR40" s="361"/>
      <c r="MPS40" s="361"/>
      <c r="MPT40" s="361"/>
      <c r="MPU40" s="361"/>
      <c r="MPV40" s="361"/>
      <c r="MPW40" s="361"/>
      <c r="MPX40" s="361"/>
      <c r="MPY40" s="361"/>
      <c r="MPZ40" s="361"/>
      <c r="MQA40" s="361"/>
      <c r="MQB40" s="361"/>
      <c r="MQC40" s="361"/>
      <c r="MQD40" s="361"/>
      <c r="MQE40" s="361"/>
      <c r="MQF40" s="361"/>
      <c r="MQG40" s="361"/>
      <c r="MQH40" s="361"/>
      <c r="MQI40" s="361"/>
      <c r="MQJ40" s="361"/>
      <c r="MQK40" s="361"/>
      <c r="MQL40" s="361"/>
      <c r="MQM40" s="361"/>
      <c r="MQN40" s="361"/>
      <c r="MQO40" s="361"/>
      <c r="MQP40" s="361"/>
      <c r="MQQ40" s="361"/>
      <c r="MQR40" s="361"/>
      <c r="MQS40" s="361"/>
      <c r="MQT40" s="361"/>
      <c r="MQU40" s="361"/>
      <c r="MQV40" s="361"/>
      <c r="MQW40" s="361"/>
      <c r="MQX40" s="361"/>
      <c r="MQY40" s="361"/>
      <c r="MQZ40" s="361"/>
      <c r="MRA40" s="361"/>
      <c r="MRB40" s="361"/>
      <c r="MRC40" s="361"/>
      <c r="MRD40" s="361"/>
      <c r="MRE40" s="361"/>
      <c r="MRF40" s="361"/>
      <c r="MRG40" s="361"/>
      <c r="MRH40" s="361"/>
      <c r="MRI40" s="361"/>
      <c r="MRJ40" s="361"/>
      <c r="MRK40" s="361"/>
      <c r="MRL40" s="361"/>
      <c r="MRM40" s="361"/>
      <c r="MRN40" s="361"/>
      <c r="MRO40" s="361"/>
      <c r="MRP40" s="361"/>
      <c r="MRQ40" s="361"/>
      <c r="MRR40" s="361"/>
      <c r="MRS40" s="361"/>
      <c r="MRT40" s="361"/>
      <c r="MRU40" s="361"/>
      <c r="MRV40" s="361"/>
      <c r="MRW40" s="361"/>
      <c r="MRX40" s="361"/>
      <c r="MRY40" s="361"/>
      <c r="MRZ40" s="361"/>
      <c r="MSA40" s="361"/>
      <c r="MSB40" s="361"/>
      <c r="MSC40" s="361"/>
      <c r="MSD40" s="361"/>
      <c r="MSE40" s="361"/>
      <c r="MSF40" s="361"/>
      <c r="MSG40" s="361"/>
      <c r="MSH40" s="361"/>
      <c r="MSI40" s="361"/>
      <c r="MSJ40" s="361"/>
      <c r="MSK40" s="361"/>
      <c r="MSL40" s="361"/>
      <c r="MSM40" s="361"/>
      <c r="MSN40" s="361"/>
      <c r="MSO40" s="361"/>
      <c r="MSP40" s="361"/>
      <c r="MSQ40" s="361"/>
      <c r="MSR40" s="361"/>
      <c r="MSS40" s="361"/>
      <c r="MST40" s="361"/>
      <c r="MSU40" s="361"/>
      <c r="MSV40" s="361"/>
      <c r="MSW40" s="361"/>
      <c r="MSX40" s="361"/>
      <c r="MSY40" s="361"/>
      <c r="MSZ40" s="361"/>
      <c r="MTA40" s="361"/>
      <c r="MTB40" s="361"/>
      <c r="MTC40" s="361"/>
      <c r="MTD40" s="361"/>
      <c r="MTE40" s="361"/>
      <c r="MTF40" s="361"/>
      <c r="MTG40" s="361"/>
      <c r="MTH40" s="361"/>
      <c r="MTI40" s="361"/>
      <c r="MTJ40" s="361"/>
      <c r="MTK40" s="361"/>
      <c r="MTL40" s="361"/>
      <c r="MTM40" s="361"/>
      <c r="MTN40" s="361"/>
      <c r="MTO40" s="361"/>
      <c r="MTP40" s="361"/>
      <c r="MTQ40" s="361"/>
      <c r="MTR40" s="361"/>
      <c r="MTS40" s="361"/>
      <c r="MTT40" s="361"/>
      <c r="MTU40" s="361"/>
      <c r="MTV40" s="361"/>
      <c r="MTW40" s="361"/>
      <c r="MTX40" s="361"/>
      <c r="MTY40" s="361"/>
      <c r="MTZ40" s="361"/>
      <c r="MUA40" s="361"/>
      <c r="MUB40" s="361"/>
      <c r="MUC40" s="361"/>
      <c r="MUD40" s="361"/>
      <c r="MUE40" s="361"/>
      <c r="MUF40" s="361"/>
      <c r="MUG40" s="361"/>
      <c r="MUH40" s="361"/>
      <c r="MUI40" s="361"/>
      <c r="MUJ40" s="361"/>
      <c r="MUK40" s="361"/>
      <c r="MUL40" s="361"/>
      <c r="MUM40" s="361"/>
      <c r="MUN40" s="361"/>
      <c r="MUO40" s="361"/>
      <c r="MUP40" s="361"/>
      <c r="MUQ40" s="361"/>
      <c r="MUR40" s="361"/>
      <c r="MUS40" s="361"/>
      <c r="MUT40" s="361"/>
      <c r="MUU40" s="361"/>
      <c r="MUV40" s="361"/>
      <c r="MUW40" s="361"/>
      <c r="MUX40" s="361"/>
      <c r="MUY40" s="361"/>
      <c r="MUZ40" s="361"/>
      <c r="MVA40" s="361"/>
      <c r="MVB40" s="361"/>
      <c r="MVC40" s="361"/>
      <c r="MVD40" s="361"/>
      <c r="MVE40" s="361"/>
      <c r="MVF40" s="361"/>
      <c r="MVG40" s="361"/>
      <c r="MVH40" s="361"/>
      <c r="MVI40" s="361"/>
      <c r="MVJ40" s="361"/>
      <c r="MVK40" s="361"/>
      <c r="MVL40" s="361"/>
      <c r="MVM40" s="361"/>
      <c r="MVN40" s="361"/>
      <c r="MVO40" s="361"/>
      <c r="MVP40" s="361"/>
      <c r="MVQ40" s="361"/>
      <c r="MVR40" s="361"/>
      <c r="MVS40" s="361"/>
      <c r="MVT40" s="361"/>
      <c r="MVU40" s="361"/>
      <c r="MVV40" s="361"/>
      <c r="MVW40" s="361"/>
      <c r="MVX40" s="361"/>
      <c r="MVY40" s="361"/>
      <c r="MVZ40" s="361"/>
      <c r="MWA40" s="361"/>
      <c r="MWB40" s="361"/>
      <c r="MWC40" s="361"/>
      <c r="MWD40" s="361"/>
      <c r="MWE40" s="361"/>
      <c r="MWF40" s="361"/>
      <c r="MWG40" s="361"/>
      <c r="MWH40" s="361"/>
      <c r="MWI40" s="361"/>
      <c r="MWJ40" s="361"/>
      <c r="MWK40" s="361"/>
      <c r="MWL40" s="361"/>
      <c r="MWM40" s="361"/>
      <c r="MWN40" s="361"/>
      <c r="MWO40" s="361"/>
      <c r="MWP40" s="361"/>
      <c r="MWQ40" s="361"/>
      <c r="MWR40" s="361"/>
      <c r="MWS40" s="361"/>
      <c r="MWT40" s="361"/>
      <c r="MWU40" s="361"/>
      <c r="MWV40" s="361"/>
      <c r="MWW40" s="361"/>
      <c r="MWX40" s="361"/>
      <c r="MWY40" s="361"/>
      <c r="MWZ40" s="361"/>
      <c r="MXA40" s="361"/>
      <c r="MXB40" s="361"/>
      <c r="MXC40" s="361"/>
      <c r="MXD40" s="361"/>
      <c r="MXE40" s="361"/>
      <c r="MXF40" s="361"/>
      <c r="MXG40" s="361"/>
      <c r="MXH40" s="361"/>
      <c r="MXI40" s="361"/>
      <c r="MXJ40" s="361"/>
      <c r="MXK40" s="361"/>
      <c r="MXL40" s="361"/>
      <c r="MXM40" s="361"/>
      <c r="MXN40" s="361"/>
      <c r="MXO40" s="361"/>
      <c r="MXP40" s="361"/>
      <c r="MXQ40" s="361"/>
      <c r="MXR40" s="361"/>
      <c r="MXS40" s="361"/>
      <c r="MXT40" s="361"/>
      <c r="MXU40" s="361"/>
      <c r="MXV40" s="361"/>
      <c r="MXW40" s="361"/>
      <c r="MXX40" s="361"/>
      <c r="MXY40" s="361"/>
      <c r="MXZ40" s="361"/>
      <c r="MYA40" s="361"/>
      <c r="MYB40" s="361"/>
      <c r="MYC40" s="361"/>
      <c r="MYD40" s="361"/>
      <c r="MYE40" s="361"/>
      <c r="MYF40" s="361"/>
      <c r="MYG40" s="361"/>
      <c r="MYH40" s="361"/>
      <c r="MYI40" s="361"/>
      <c r="MYJ40" s="361"/>
      <c r="MYK40" s="361"/>
      <c r="MYL40" s="361"/>
      <c r="MYM40" s="361"/>
      <c r="MYN40" s="361"/>
      <c r="MYO40" s="361"/>
      <c r="MYP40" s="361"/>
      <c r="MYQ40" s="361"/>
      <c r="MYR40" s="361"/>
      <c r="MYS40" s="361"/>
      <c r="MYT40" s="361"/>
      <c r="MYU40" s="361"/>
      <c r="MYV40" s="361"/>
      <c r="MYW40" s="361"/>
      <c r="MYX40" s="361"/>
      <c r="MYY40" s="361"/>
      <c r="MYZ40" s="361"/>
      <c r="MZA40" s="361"/>
      <c r="MZB40" s="361"/>
      <c r="MZC40" s="361"/>
      <c r="MZD40" s="361"/>
      <c r="MZE40" s="361"/>
      <c r="MZF40" s="361"/>
      <c r="MZG40" s="361"/>
      <c r="MZH40" s="361"/>
      <c r="MZI40" s="361"/>
      <c r="MZJ40" s="361"/>
      <c r="MZK40" s="361"/>
      <c r="MZL40" s="361"/>
      <c r="MZM40" s="361"/>
      <c r="MZN40" s="361"/>
      <c r="MZO40" s="361"/>
      <c r="MZP40" s="361"/>
      <c r="MZQ40" s="361"/>
      <c r="MZR40" s="361"/>
      <c r="MZS40" s="361"/>
      <c r="MZT40" s="361"/>
      <c r="MZU40" s="361"/>
      <c r="MZV40" s="361"/>
      <c r="MZW40" s="361"/>
      <c r="MZX40" s="361"/>
      <c r="MZY40" s="361"/>
      <c r="MZZ40" s="361"/>
      <c r="NAA40" s="361"/>
      <c r="NAB40" s="361"/>
      <c r="NAC40" s="361"/>
      <c r="NAD40" s="361"/>
      <c r="NAE40" s="361"/>
      <c r="NAF40" s="361"/>
      <c r="NAG40" s="361"/>
      <c r="NAH40" s="361"/>
      <c r="NAI40" s="361"/>
      <c r="NAJ40" s="361"/>
      <c r="NAK40" s="361"/>
      <c r="NAL40" s="361"/>
      <c r="NAM40" s="361"/>
      <c r="NAN40" s="361"/>
      <c r="NAO40" s="361"/>
      <c r="NAP40" s="361"/>
      <c r="NAQ40" s="361"/>
      <c r="NAR40" s="361"/>
      <c r="NAS40" s="361"/>
      <c r="NAT40" s="361"/>
      <c r="NAU40" s="361"/>
      <c r="NAV40" s="361"/>
      <c r="NAW40" s="361"/>
      <c r="NAX40" s="361"/>
      <c r="NAY40" s="361"/>
      <c r="NAZ40" s="361"/>
      <c r="NBA40" s="361"/>
      <c r="NBB40" s="361"/>
      <c r="NBC40" s="361"/>
      <c r="NBD40" s="361"/>
      <c r="NBE40" s="361"/>
      <c r="NBF40" s="361"/>
      <c r="NBG40" s="361"/>
      <c r="NBH40" s="361"/>
      <c r="NBI40" s="361"/>
      <c r="NBJ40" s="361"/>
      <c r="NBK40" s="361"/>
      <c r="NBL40" s="361"/>
      <c r="NBM40" s="361"/>
      <c r="NBN40" s="361"/>
      <c r="NBO40" s="361"/>
      <c r="NBP40" s="361"/>
      <c r="NBQ40" s="361"/>
      <c r="NBR40" s="361"/>
      <c r="NBS40" s="361"/>
      <c r="NBT40" s="361"/>
      <c r="NBU40" s="361"/>
      <c r="NBV40" s="361"/>
      <c r="NBW40" s="361"/>
      <c r="NBX40" s="361"/>
      <c r="NBY40" s="361"/>
      <c r="NBZ40" s="361"/>
      <c r="NCA40" s="361"/>
      <c r="NCB40" s="361"/>
      <c r="NCC40" s="361"/>
      <c r="NCD40" s="361"/>
      <c r="NCE40" s="361"/>
      <c r="NCF40" s="361"/>
      <c r="NCG40" s="361"/>
      <c r="NCH40" s="361"/>
      <c r="NCI40" s="361"/>
      <c r="NCJ40" s="361"/>
      <c r="NCK40" s="361"/>
      <c r="NCL40" s="361"/>
      <c r="NCM40" s="361"/>
      <c r="NCN40" s="361"/>
      <c r="NCO40" s="361"/>
      <c r="NCP40" s="361"/>
      <c r="NCQ40" s="361"/>
      <c r="NCR40" s="361"/>
      <c r="NCS40" s="361"/>
      <c r="NCT40" s="361"/>
      <c r="NCU40" s="361"/>
      <c r="NCV40" s="361"/>
      <c r="NCW40" s="361"/>
      <c r="NCX40" s="361"/>
      <c r="NCY40" s="361"/>
      <c r="NCZ40" s="361"/>
      <c r="NDA40" s="361"/>
      <c r="NDB40" s="361"/>
      <c r="NDC40" s="361"/>
      <c r="NDD40" s="361"/>
      <c r="NDE40" s="361"/>
      <c r="NDF40" s="361"/>
      <c r="NDG40" s="361"/>
      <c r="NDH40" s="361"/>
      <c r="NDI40" s="361"/>
      <c r="NDJ40" s="361"/>
      <c r="NDK40" s="361"/>
      <c r="NDL40" s="361"/>
      <c r="NDM40" s="361"/>
      <c r="NDN40" s="361"/>
      <c r="NDO40" s="361"/>
      <c r="NDP40" s="361"/>
      <c r="NDQ40" s="361"/>
      <c r="NDR40" s="361"/>
      <c r="NDS40" s="361"/>
      <c r="NDT40" s="361"/>
      <c r="NDU40" s="361"/>
      <c r="NDV40" s="361"/>
      <c r="NDW40" s="361"/>
      <c r="NDX40" s="361"/>
      <c r="NDY40" s="361"/>
      <c r="NDZ40" s="361"/>
      <c r="NEA40" s="361"/>
      <c r="NEB40" s="361"/>
      <c r="NEC40" s="361"/>
      <c r="NED40" s="361"/>
      <c r="NEE40" s="361"/>
      <c r="NEF40" s="361"/>
      <c r="NEG40" s="361"/>
      <c r="NEH40" s="361"/>
      <c r="NEI40" s="361"/>
      <c r="NEJ40" s="361"/>
      <c r="NEK40" s="361"/>
      <c r="NEL40" s="361"/>
      <c r="NEM40" s="361"/>
      <c r="NEN40" s="361"/>
      <c r="NEO40" s="361"/>
      <c r="NEP40" s="361"/>
      <c r="NEQ40" s="361"/>
      <c r="NER40" s="361"/>
      <c r="NES40" s="361"/>
      <c r="NET40" s="361"/>
      <c r="NEU40" s="361"/>
      <c r="NEV40" s="361"/>
      <c r="NEW40" s="361"/>
      <c r="NEX40" s="361"/>
      <c r="NEY40" s="361"/>
      <c r="NEZ40" s="361"/>
      <c r="NFA40" s="361"/>
      <c r="NFB40" s="361"/>
      <c r="NFC40" s="361"/>
      <c r="NFD40" s="361"/>
      <c r="NFE40" s="361"/>
      <c r="NFF40" s="361"/>
      <c r="NFG40" s="361"/>
      <c r="NFH40" s="361"/>
      <c r="NFI40" s="361"/>
      <c r="NFJ40" s="361"/>
      <c r="NFK40" s="361"/>
      <c r="NFL40" s="361"/>
      <c r="NFM40" s="361"/>
      <c r="NFN40" s="361"/>
      <c r="NFO40" s="361"/>
      <c r="NFP40" s="361"/>
      <c r="NFQ40" s="361"/>
      <c r="NFR40" s="361"/>
      <c r="NFS40" s="361"/>
      <c r="NFT40" s="361"/>
      <c r="NFU40" s="361"/>
      <c r="NFV40" s="361"/>
      <c r="NFW40" s="361"/>
      <c r="NFX40" s="361"/>
      <c r="NFY40" s="361"/>
      <c r="NFZ40" s="361"/>
      <c r="NGA40" s="361"/>
      <c r="NGB40" s="361"/>
      <c r="NGC40" s="361"/>
      <c r="NGD40" s="361"/>
      <c r="NGE40" s="361"/>
      <c r="NGF40" s="361"/>
      <c r="NGG40" s="361"/>
      <c r="NGH40" s="361"/>
      <c r="NGI40" s="361"/>
      <c r="NGJ40" s="361"/>
      <c r="NGK40" s="361"/>
      <c r="NGL40" s="361"/>
      <c r="NGM40" s="361"/>
      <c r="NGN40" s="361"/>
      <c r="NGO40" s="361"/>
      <c r="NGP40" s="361"/>
      <c r="NGQ40" s="361"/>
      <c r="NGR40" s="361"/>
      <c r="NGS40" s="361"/>
      <c r="NGT40" s="361"/>
      <c r="NGU40" s="361"/>
      <c r="NGV40" s="361"/>
      <c r="NGW40" s="361"/>
      <c r="NGX40" s="361"/>
      <c r="NGY40" s="361"/>
      <c r="NGZ40" s="361"/>
      <c r="NHA40" s="361"/>
      <c r="NHB40" s="361"/>
      <c r="NHC40" s="361"/>
      <c r="NHD40" s="361"/>
      <c r="NHE40" s="361"/>
      <c r="NHF40" s="361"/>
      <c r="NHG40" s="361"/>
      <c r="NHH40" s="361"/>
      <c r="NHI40" s="361"/>
      <c r="NHJ40" s="361"/>
      <c r="NHK40" s="361"/>
      <c r="NHL40" s="361"/>
      <c r="NHM40" s="361"/>
      <c r="NHN40" s="361"/>
      <c r="NHO40" s="361"/>
      <c r="NHP40" s="361"/>
      <c r="NHQ40" s="361"/>
      <c r="NHR40" s="361"/>
      <c r="NHS40" s="361"/>
      <c r="NHT40" s="361"/>
      <c r="NHU40" s="361"/>
      <c r="NHV40" s="361"/>
      <c r="NHW40" s="361"/>
      <c r="NHX40" s="361"/>
      <c r="NHY40" s="361"/>
      <c r="NHZ40" s="361"/>
      <c r="NIA40" s="361"/>
      <c r="NIB40" s="361"/>
      <c r="NIC40" s="361"/>
      <c r="NID40" s="361"/>
      <c r="NIE40" s="361"/>
      <c r="NIF40" s="361"/>
      <c r="NIG40" s="361"/>
      <c r="NIH40" s="361"/>
      <c r="NII40" s="361"/>
      <c r="NIJ40" s="361"/>
      <c r="NIK40" s="361"/>
      <c r="NIL40" s="361"/>
      <c r="NIM40" s="361"/>
      <c r="NIN40" s="361"/>
      <c r="NIO40" s="361"/>
      <c r="NIP40" s="361"/>
      <c r="NIQ40" s="361"/>
      <c r="NIR40" s="361"/>
      <c r="NIS40" s="361"/>
      <c r="NIT40" s="361"/>
      <c r="NIU40" s="361"/>
      <c r="NIV40" s="361"/>
      <c r="NIW40" s="361"/>
      <c r="NIX40" s="361"/>
      <c r="NIY40" s="361"/>
      <c r="NIZ40" s="361"/>
      <c r="NJA40" s="361"/>
      <c r="NJB40" s="361"/>
      <c r="NJC40" s="361"/>
      <c r="NJD40" s="361"/>
      <c r="NJE40" s="361"/>
      <c r="NJF40" s="361"/>
      <c r="NJG40" s="361"/>
      <c r="NJH40" s="361"/>
      <c r="NJI40" s="361"/>
      <c r="NJJ40" s="361"/>
      <c r="NJK40" s="361"/>
      <c r="NJL40" s="361"/>
      <c r="NJM40" s="361"/>
      <c r="NJN40" s="361"/>
      <c r="NJO40" s="361"/>
      <c r="NJP40" s="361"/>
      <c r="NJQ40" s="361"/>
      <c r="NJR40" s="361"/>
      <c r="NJS40" s="361"/>
      <c r="NJT40" s="361"/>
      <c r="NJU40" s="361"/>
      <c r="NJV40" s="361"/>
      <c r="NJW40" s="361"/>
      <c r="NJX40" s="361"/>
      <c r="NJY40" s="361"/>
      <c r="NJZ40" s="361"/>
      <c r="NKA40" s="361"/>
      <c r="NKB40" s="361"/>
      <c r="NKC40" s="361"/>
      <c r="NKD40" s="361"/>
      <c r="NKE40" s="361"/>
      <c r="NKF40" s="361"/>
      <c r="NKG40" s="361"/>
      <c r="NKH40" s="361"/>
      <c r="NKI40" s="361"/>
      <c r="NKJ40" s="361"/>
      <c r="NKK40" s="361"/>
      <c r="NKL40" s="361"/>
      <c r="NKM40" s="361"/>
      <c r="NKN40" s="361"/>
      <c r="NKO40" s="361"/>
      <c r="NKP40" s="361"/>
      <c r="NKQ40" s="361"/>
      <c r="NKR40" s="361"/>
      <c r="NKS40" s="361"/>
      <c r="NKT40" s="361"/>
      <c r="NKU40" s="361"/>
      <c r="NKV40" s="361"/>
      <c r="NKW40" s="361"/>
      <c r="NKX40" s="361"/>
      <c r="NKY40" s="361"/>
      <c r="NKZ40" s="361"/>
      <c r="NLA40" s="361"/>
      <c r="NLB40" s="361"/>
      <c r="NLC40" s="361"/>
      <c r="NLD40" s="361"/>
      <c r="NLE40" s="361"/>
      <c r="NLF40" s="361"/>
      <c r="NLG40" s="361"/>
      <c r="NLH40" s="361"/>
      <c r="NLI40" s="361"/>
      <c r="NLJ40" s="361"/>
      <c r="NLK40" s="361"/>
      <c r="NLL40" s="361"/>
      <c r="NLM40" s="361"/>
      <c r="NLN40" s="361"/>
      <c r="NLO40" s="361"/>
      <c r="NLP40" s="361"/>
      <c r="NLQ40" s="361"/>
      <c r="NLR40" s="361"/>
      <c r="NLS40" s="361"/>
      <c r="NLT40" s="361"/>
      <c r="NLU40" s="361"/>
      <c r="NLV40" s="361"/>
      <c r="NLW40" s="361"/>
      <c r="NLX40" s="361"/>
      <c r="NLY40" s="361"/>
      <c r="NLZ40" s="361"/>
      <c r="NMA40" s="361"/>
      <c r="NMB40" s="361"/>
      <c r="NMC40" s="361"/>
      <c r="NMD40" s="361"/>
      <c r="NME40" s="361"/>
      <c r="NMF40" s="361"/>
      <c r="NMG40" s="361"/>
      <c r="NMH40" s="361"/>
      <c r="NMI40" s="361"/>
      <c r="NMJ40" s="361"/>
      <c r="NMK40" s="361"/>
      <c r="NML40" s="361"/>
      <c r="NMM40" s="361"/>
      <c r="NMN40" s="361"/>
      <c r="NMO40" s="361"/>
      <c r="NMP40" s="361"/>
      <c r="NMQ40" s="361"/>
      <c r="NMR40" s="361"/>
      <c r="NMS40" s="361"/>
      <c r="NMT40" s="361"/>
      <c r="NMU40" s="361"/>
      <c r="NMV40" s="361"/>
      <c r="NMW40" s="361"/>
      <c r="NMX40" s="361"/>
      <c r="NMY40" s="361"/>
      <c r="NMZ40" s="361"/>
      <c r="NNA40" s="361"/>
      <c r="NNB40" s="361"/>
      <c r="NNC40" s="361"/>
      <c r="NND40" s="361"/>
      <c r="NNE40" s="361"/>
      <c r="NNF40" s="361"/>
      <c r="NNG40" s="361"/>
      <c r="NNH40" s="361"/>
      <c r="NNI40" s="361"/>
      <c r="NNJ40" s="361"/>
      <c r="NNK40" s="361"/>
      <c r="NNL40" s="361"/>
      <c r="NNM40" s="361"/>
      <c r="NNN40" s="361"/>
      <c r="NNO40" s="361"/>
      <c r="NNP40" s="361"/>
      <c r="NNQ40" s="361"/>
      <c r="NNR40" s="361"/>
      <c r="NNS40" s="361"/>
      <c r="NNT40" s="361"/>
      <c r="NNU40" s="361"/>
      <c r="NNV40" s="361"/>
      <c r="NNW40" s="361"/>
      <c r="NNX40" s="361"/>
      <c r="NNY40" s="361"/>
      <c r="NNZ40" s="361"/>
      <c r="NOA40" s="361"/>
      <c r="NOB40" s="361"/>
      <c r="NOC40" s="361"/>
      <c r="NOD40" s="361"/>
      <c r="NOE40" s="361"/>
      <c r="NOF40" s="361"/>
      <c r="NOG40" s="361"/>
      <c r="NOH40" s="361"/>
      <c r="NOI40" s="361"/>
      <c r="NOJ40" s="361"/>
      <c r="NOK40" s="361"/>
      <c r="NOL40" s="361"/>
      <c r="NOM40" s="361"/>
      <c r="NON40" s="361"/>
      <c r="NOO40" s="361"/>
      <c r="NOP40" s="361"/>
      <c r="NOQ40" s="361"/>
      <c r="NOR40" s="361"/>
      <c r="NOS40" s="361"/>
      <c r="NOT40" s="361"/>
      <c r="NOU40" s="361"/>
      <c r="NOV40" s="361"/>
      <c r="NOW40" s="361"/>
      <c r="NOX40" s="361"/>
      <c r="NOY40" s="361"/>
      <c r="NOZ40" s="361"/>
      <c r="NPA40" s="361"/>
      <c r="NPB40" s="361"/>
      <c r="NPC40" s="361"/>
      <c r="NPD40" s="361"/>
      <c r="NPE40" s="361"/>
      <c r="NPF40" s="361"/>
      <c r="NPG40" s="361"/>
      <c r="NPH40" s="361"/>
      <c r="NPI40" s="361"/>
      <c r="NPJ40" s="361"/>
      <c r="NPK40" s="361"/>
      <c r="NPL40" s="361"/>
      <c r="NPM40" s="361"/>
      <c r="NPN40" s="361"/>
      <c r="NPO40" s="361"/>
      <c r="NPP40" s="361"/>
      <c r="NPQ40" s="361"/>
      <c r="NPR40" s="361"/>
      <c r="NPS40" s="361"/>
      <c r="NPT40" s="361"/>
      <c r="NPU40" s="361"/>
      <c r="NPV40" s="361"/>
      <c r="NPW40" s="361"/>
      <c r="NPX40" s="361"/>
      <c r="NPY40" s="361"/>
      <c r="NPZ40" s="361"/>
      <c r="NQA40" s="361"/>
      <c r="NQB40" s="361"/>
      <c r="NQC40" s="361"/>
      <c r="NQD40" s="361"/>
      <c r="NQE40" s="361"/>
      <c r="NQF40" s="361"/>
      <c r="NQG40" s="361"/>
      <c r="NQH40" s="361"/>
      <c r="NQI40" s="361"/>
      <c r="NQJ40" s="361"/>
      <c r="NQK40" s="361"/>
      <c r="NQL40" s="361"/>
      <c r="NQM40" s="361"/>
      <c r="NQN40" s="361"/>
      <c r="NQO40" s="361"/>
      <c r="NQP40" s="361"/>
      <c r="NQQ40" s="361"/>
      <c r="NQR40" s="361"/>
      <c r="NQS40" s="361"/>
      <c r="NQT40" s="361"/>
      <c r="NQU40" s="361"/>
      <c r="NQV40" s="361"/>
      <c r="NQW40" s="361"/>
      <c r="NQX40" s="361"/>
      <c r="NQY40" s="361"/>
      <c r="NQZ40" s="361"/>
      <c r="NRA40" s="361"/>
      <c r="NRB40" s="361"/>
      <c r="NRC40" s="361"/>
      <c r="NRD40" s="361"/>
      <c r="NRE40" s="361"/>
      <c r="NRF40" s="361"/>
      <c r="NRG40" s="361"/>
      <c r="NRH40" s="361"/>
      <c r="NRI40" s="361"/>
      <c r="NRJ40" s="361"/>
      <c r="NRK40" s="361"/>
      <c r="NRL40" s="361"/>
      <c r="NRM40" s="361"/>
      <c r="NRN40" s="361"/>
      <c r="NRO40" s="361"/>
      <c r="NRP40" s="361"/>
      <c r="NRQ40" s="361"/>
      <c r="NRR40" s="361"/>
      <c r="NRS40" s="361"/>
      <c r="NRT40" s="361"/>
      <c r="NRU40" s="361"/>
      <c r="NRV40" s="361"/>
      <c r="NRW40" s="361"/>
      <c r="NRX40" s="361"/>
      <c r="NRY40" s="361"/>
      <c r="NRZ40" s="361"/>
      <c r="NSA40" s="361"/>
      <c r="NSB40" s="361"/>
      <c r="NSC40" s="361"/>
      <c r="NSD40" s="361"/>
      <c r="NSE40" s="361"/>
      <c r="NSF40" s="361"/>
      <c r="NSG40" s="361"/>
      <c r="NSH40" s="361"/>
      <c r="NSI40" s="361"/>
      <c r="NSJ40" s="361"/>
      <c r="NSK40" s="361"/>
      <c r="NSL40" s="361"/>
      <c r="NSM40" s="361"/>
      <c r="NSN40" s="361"/>
      <c r="NSO40" s="361"/>
      <c r="NSP40" s="361"/>
      <c r="NSQ40" s="361"/>
      <c r="NSR40" s="361"/>
      <c r="NSS40" s="361"/>
      <c r="NST40" s="361"/>
      <c r="NSU40" s="361"/>
      <c r="NSV40" s="361"/>
      <c r="NSW40" s="361"/>
      <c r="NSX40" s="361"/>
      <c r="NSY40" s="361"/>
      <c r="NSZ40" s="361"/>
      <c r="NTA40" s="361"/>
      <c r="NTB40" s="361"/>
      <c r="NTC40" s="361"/>
      <c r="NTD40" s="361"/>
      <c r="NTE40" s="361"/>
      <c r="NTF40" s="361"/>
      <c r="NTG40" s="361"/>
      <c r="NTH40" s="361"/>
      <c r="NTI40" s="361"/>
      <c r="NTJ40" s="361"/>
      <c r="NTK40" s="361"/>
      <c r="NTL40" s="361"/>
      <c r="NTM40" s="361"/>
      <c r="NTN40" s="361"/>
      <c r="NTO40" s="361"/>
      <c r="NTP40" s="361"/>
      <c r="NTQ40" s="361"/>
      <c r="NTR40" s="361"/>
      <c r="NTS40" s="361"/>
      <c r="NTT40" s="361"/>
      <c r="NTU40" s="361"/>
      <c r="NTV40" s="361"/>
      <c r="NTW40" s="361"/>
      <c r="NTX40" s="361"/>
      <c r="NTY40" s="361"/>
      <c r="NTZ40" s="361"/>
      <c r="NUA40" s="361"/>
      <c r="NUB40" s="361"/>
      <c r="NUC40" s="361"/>
      <c r="NUD40" s="361"/>
      <c r="NUE40" s="361"/>
      <c r="NUF40" s="361"/>
      <c r="NUG40" s="361"/>
      <c r="NUH40" s="361"/>
      <c r="NUI40" s="361"/>
      <c r="NUJ40" s="361"/>
      <c r="NUK40" s="361"/>
      <c r="NUL40" s="361"/>
      <c r="NUM40" s="361"/>
      <c r="NUN40" s="361"/>
      <c r="NUO40" s="361"/>
      <c r="NUP40" s="361"/>
      <c r="NUQ40" s="361"/>
      <c r="NUR40" s="361"/>
      <c r="NUS40" s="361"/>
      <c r="NUT40" s="361"/>
      <c r="NUU40" s="361"/>
      <c r="NUV40" s="361"/>
      <c r="NUW40" s="361"/>
      <c r="NUX40" s="361"/>
      <c r="NUY40" s="361"/>
      <c r="NUZ40" s="361"/>
      <c r="NVA40" s="361"/>
      <c r="NVB40" s="361"/>
      <c r="NVC40" s="361"/>
      <c r="NVD40" s="361"/>
      <c r="NVE40" s="361"/>
      <c r="NVF40" s="361"/>
      <c r="NVG40" s="361"/>
      <c r="NVH40" s="361"/>
      <c r="NVI40" s="361"/>
      <c r="NVJ40" s="361"/>
      <c r="NVK40" s="361"/>
      <c r="NVL40" s="361"/>
      <c r="NVM40" s="361"/>
      <c r="NVN40" s="361"/>
      <c r="NVO40" s="361"/>
      <c r="NVP40" s="361"/>
      <c r="NVQ40" s="361"/>
      <c r="NVR40" s="361"/>
      <c r="NVS40" s="361"/>
      <c r="NVT40" s="361"/>
      <c r="NVU40" s="361"/>
      <c r="NVV40" s="361"/>
      <c r="NVW40" s="361"/>
      <c r="NVX40" s="361"/>
      <c r="NVY40" s="361"/>
      <c r="NVZ40" s="361"/>
      <c r="NWA40" s="361"/>
      <c r="NWB40" s="361"/>
      <c r="NWC40" s="361"/>
      <c r="NWD40" s="361"/>
      <c r="NWE40" s="361"/>
      <c r="NWF40" s="361"/>
      <c r="NWG40" s="361"/>
      <c r="NWH40" s="361"/>
      <c r="NWI40" s="361"/>
      <c r="NWJ40" s="361"/>
      <c r="NWK40" s="361"/>
      <c r="NWL40" s="361"/>
      <c r="NWM40" s="361"/>
      <c r="NWN40" s="361"/>
      <c r="NWO40" s="361"/>
      <c r="NWP40" s="361"/>
      <c r="NWQ40" s="361"/>
      <c r="NWR40" s="361"/>
      <c r="NWS40" s="361"/>
      <c r="NWT40" s="361"/>
      <c r="NWU40" s="361"/>
      <c r="NWV40" s="361"/>
      <c r="NWW40" s="361"/>
      <c r="NWX40" s="361"/>
      <c r="NWY40" s="361"/>
      <c r="NWZ40" s="361"/>
      <c r="NXA40" s="361"/>
      <c r="NXB40" s="361"/>
      <c r="NXC40" s="361"/>
      <c r="NXD40" s="361"/>
      <c r="NXE40" s="361"/>
      <c r="NXF40" s="361"/>
      <c r="NXG40" s="361"/>
      <c r="NXH40" s="361"/>
      <c r="NXI40" s="361"/>
      <c r="NXJ40" s="361"/>
      <c r="NXK40" s="361"/>
      <c r="NXL40" s="361"/>
      <c r="NXM40" s="361"/>
      <c r="NXN40" s="361"/>
      <c r="NXO40" s="361"/>
      <c r="NXP40" s="361"/>
      <c r="NXQ40" s="361"/>
      <c r="NXR40" s="361"/>
      <c r="NXS40" s="361"/>
      <c r="NXT40" s="361"/>
      <c r="NXU40" s="361"/>
      <c r="NXV40" s="361"/>
      <c r="NXW40" s="361"/>
      <c r="NXX40" s="361"/>
      <c r="NXY40" s="361"/>
      <c r="NXZ40" s="361"/>
      <c r="NYA40" s="361"/>
      <c r="NYB40" s="361"/>
      <c r="NYC40" s="361"/>
      <c r="NYD40" s="361"/>
      <c r="NYE40" s="361"/>
      <c r="NYF40" s="361"/>
      <c r="NYG40" s="361"/>
      <c r="NYH40" s="361"/>
      <c r="NYI40" s="361"/>
      <c r="NYJ40" s="361"/>
      <c r="NYK40" s="361"/>
      <c r="NYL40" s="361"/>
      <c r="NYM40" s="361"/>
      <c r="NYN40" s="361"/>
      <c r="NYO40" s="361"/>
      <c r="NYP40" s="361"/>
      <c r="NYQ40" s="361"/>
      <c r="NYR40" s="361"/>
      <c r="NYS40" s="361"/>
      <c r="NYT40" s="361"/>
      <c r="NYU40" s="361"/>
      <c r="NYV40" s="361"/>
      <c r="NYW40" s="361"/>
      <c r="NYX40" s="361"/>
      <c r="NYY40" s="361"/>
      <c r="NYZ40" s="361"/>
      <c r="NZA40" s="361"/>
      <c r="NZB40" s="361"/>
      <c r="NZC40" s="361"/>
      <c r="NZD40" s="361"/>
      <c r="NZE40" s="361"/>
      <c r="NZF40" s="361"/>
      <c r="NZG40" s="361"/>
      <c r="NZH40" s="361"/>
      <c r="NZI40" s="361"/>
      <c r="NZJ40" s="361"/>
      <c r="NZK40" s="361"/>
      <c r="NZL40" s="361"/>
      <c r="NZM40" s="361"/>
      <c r="NZN40" s="361"/>
      <c r="NZO40" s="361"/>
      <c r="NZP40" s="361"/>
      <c r="NZQ40" s="361"/>
      <c r="NZR40" s="361"/>
      <c r="NZS40" s="361"/>
      <c r="NZT40" s="361"/>
      <c r="NZU40" s="361"/>
      <c r="NZV40" s="361"/>
      <c r="NZW40" s="361"/>
      <c r="NZX40" s="361"/>
      <c r="NZY40" s="361"/>
      <c r="NZZ40" s="361"/>
      <c r="OAA40" s="361"/>
      <c r="OAB40" s="361"/>
      <c r="OAC40" s="361"/>
      <c r="OAD40" s="361"/>
      <c r="OAE40" s="361"/>
      <c r="OAF40" s="361"/>
      <c r="OAG40" s="361"/>
      <c r="OAH40" s="361"/>
      <c r="OAI40" s="361"/>
      <c r="OAJ40" s="361"/>
      <c r="OAK40" s="361"/>
      <c r="OAL40" s="361"/>
      <c r="OAM40" s="361"/>
      <c r="OAN40" s="361"/>
      <c r="OAO40" s="361"/>
      <c r="OAP40" s="361"/>
      <c r="OAQ40" s="361"/>
      <c r="OAR40" s="361"/>
      <c r="OAS40" s="361"/>
      <c r="OAT40" s="361"/>
      <c r="OAU40" s="361"/>
      <c r="OAV40" s="361"/>
      <c r="OAW40" s="361"/>
      <c r="OAX40" s="361"/>
      <c r="OAY40" s="361"/>
      <c r="OAZ40" s="361"/>
      <c r="OBA40" s="361"/>
      <c r="OBB40" s="361"/>
      <c r="OBC40" s="361"/>
      <c r="OBD40" s="361"/>
      <c r="OBE40" s="361"/>
      <c r="OBF40" s="361"/>
      <c r="OBG40" s="361"/>
      <c r="OBH40" s="361"/>
      <c r="OBI40" s="361"/>
      <c r="OBJ40" s="361"/>
      <c r="OBK40" s="361"/>
      <c r="OBL40" s="361"/>
      <c r="OBM40" s="361"/>
      <c r="OBN40" s="361"/>
      <c r="OBO40" s="361"/>
      <c r="OBP40" s="361"/>
      <c r="OBQ40" s="361"/>
      <c r="OBR40" s="361"/>
      <c r="OBS40" s="361"/>
      <c r="OBT40" s="361"/>
      <c r="OBU40" s="361"/>
      <c r="OBV40" s="361"/>
      <c r="OBW40" s="361"/>
      <c r="OBX40" s="361"/>
      <c r="OBY40" s="361"/>
      <c r="OBZ40" s="361"/>
      <c r="OCA40" s="361"/>
      <c r="OCB40" s="361"/>
      <c r="OCC40" s="361"/>
      <c r="OCD40" s="361"/>
      <c r="OCE40" s="361"/>
      <c r="OCF40" s="361"/>
      <c r="OCG40" s="361"/>
      <c r="OCH40" s="361"/>
      <c r="OCI40" s="361"/>
      <c r="OCJ40" s="361"/>
      <c r="OCK40" s="361"/>
      <c r="OCL40" s="361"/>
      <c r="OCM40" s="361"/>
      <c r="OCN40" s="361"/>
      <c r="OCO40" s="361"/>
      <c r="OCP40" s="361"/>
      <c r="OCQ40" s="361"/>
      <c r="OCR40" s="361"/>
      <c r="OCS40" s="361"/>
      <c r="OCT40" s="361"/>
      <c r="OCU40" s="361"/>
      <c r="OCV40" s="361"/>
      <c r="OCW40" s="361"/>
      <c r="OCX40" s="361"/>
      <c r="OCY40" s="361"/>
      <c r="OCZ40" s="361"/>
      <c r="ODA40" s="361"/>
      <c r="ODB40" s="361"/>
      <c r="ODC40" s="361"/>
      <c r="ODD40" s="361"/>
      <c r="ODE40" s="361"/>
      <c r="ODF40" s="361"/>
      <c r="ODG40" s="361"/>
      <c r="ODH40" s="361"/>
      <c r="ODI40" s="361"/>
      <c r="ODJ40" s="361"/>
      <c r="ODK40" s="361"/>
      <c r="ODL40" s="361"/>
      <c r="ODM40" s="361"/>
      <c r="ODN40" s="361"/>
      <c r="ODO40" s="361"/>
      <c r="ODP40" s="361"/>
      <c r="ODQ40" s="361"/>
      <c r="ODR40" s="361"/>
      <c r="ODS40" s="361"/>
      <c r="ODT40" s="361"/>
      <c r="ODU40" s="361"/>
      <c r="ODV40" s="361"/>
      <c r="ODW40" s="361"/>
      <c r="ODX40" s="361"/>
      <c r="ODY40" s="361"/>
      <c r="ODZ40" s="361"/>
      <c r="OEA40" s="361"/>
      <c r="OEB40" s="361"/>
      <c r="OEC40" s="361"/>
      <c r="OED40" s="361"/>
      <c r="OEE40" s="361"/>
      <c r="OEF40" s="361"/>
      <c r="OEG40" s="361"/>
      <c r="OEH40" s="361"/>
      <c r="OEI40" s="361"/>
      <c r="OEJ40" s="361"/>
      <c r="OEK40" s="361"/>
      <c r="OEL40" s="361"/>
      <c r="OEM40" s="361"/>
      <c r="OEN40" s="361"/>
      <c r="OEO40" s="361"/>
      <c r="OEP40" s="361"/>
      <c r="OEQ40" s="361"/>
      <c r="OER40" s="361"/>
      <c r="OES40" s="361"/>
      <c r="OET40" s="361"/>
      <c r="OEU40" s="361"/>
      <c r="OEV40" s="361"/>
      <c r="OEW40" s="361"/>
      <c r="OEX40" s="361"/>
      <c r="OEY40" s="361"/>
      <c r="OEZ40" s="361"/>
      <c r="OFA40" s="361"/>
      <c r="OFB40" s="361"/>
      <c r="OFC40" s="361"/>
      <c r="OFD40" s="361"/>
      <c r="OFE40" s="361"/>
      <c r="OFF40" s="361"/>
      <c r="OFG40" s="361"/>
      <c r="OFH40" s="361"/>
      <c r="OFI40" s="361"/>
      <c r="OFJ40" s="361"/>
      <c r="OFK40" s="361"/>
      <c r="OFL40" s="361"/>
      <c r="OFM40" s="361"/>
      <c r="OFN40" s="361"/>
      <c r="OFO40" s="361"/>
      <c r="OFP40" s="361"/>
      <c r="OFQ40" s="361"/>
      <c r="OFR40" s="361"/>
      <c r="OFS40" s="361"/>
      <c r="OFT40" s="361"/>
      <c r="OFU40" s="361"/>
      <c r="OFV40" s="361"/>
      <c r="OFW40" s="361"/>
      <c r="OFX40" s="361"/>
      <c r="OFY40" s="361"/>
      <c r="OFZ40" s="361"/>
      <c r="OGA40" s="361"/>
      <c r="OGB40" s="361"/>
      <c r="OGC40" s="361"/>
      <c r="OGD40" s="361"/>
      <c r="OGE40" s="361"/>
      <c r="OGF40" s="361"/>
      <c r="OGG40" s="361"/>
      <c r="OGH40" s="361"/>
      <c r="OGI40" s="361"/>
      <c r="OGJ40" s="361"/>
      <c r="OGK40" s="361"/>
      <c r="OGL40" s="361"/>
      <c r="OGM40" s="361"/>
      <c r="OGN40" s="361"/>
      <c r="OGO40" s="361"/>
      <c r="OGP40" s="361"/>
      <c r="OGQ40" s="361"/>
      <c r="OGR40" s="361"/>
      <c r="OGS40" s="361"/>
      <c r="OGT40" s="361"/>
      <c r="OGU40" s="361"/>
      <c r="OGV40" s="361"/>
      <c r="OGW40" s="361"/>
      <c r="OGX40" s="361"/>
      <c r="OGY40" s="361"/>
      <c r="OGZ40" s="361"/>
      <c r="OHA40" s="361"/>
      <c r="OHB40" s="361"/>
      <c r="OHC40" s="361"/>
      <c r="OHD40" s="361"/>
      <c r="OHE40" s="361"/>
      <c r="OHF40" s="361"/>
      <c r="OHG40" s="361"/>
      <c r="OHH40" s="361"/>
      <c r="OHI40" s="361"/>
      <c r="OHJ40" s="361"/>
      <c r="OHK40" s="361"/>
      <c r="OHL40" s="361"/>
      <c r="OHM40" s="361"/>
      <c r="OHN40" s="361"/>
      <c r="OHO40" s="361"/>
      <c r="OHP40" s="361"/>
      <c r="OHQ40" s="361"/>
      <c r="OHR40" s="361"/>
      <c r="OHS40" s="361"/>
      <c r="OHT40" s="361"/>
      <c r="OHU40" s="361"/>
      <c r="OHV40" s="361"/>
      <c r="OHW40" s="361"/>
      <c r="OHX40" s="361"/>
      <c r="OHY40" s="361"/>
      <c r="OHZ40" s="361"/>
      <c r="OIA40" s="361"/>
      <c r="OIB40" s="361"/>
      <c r="OIC40" s="361"/>
      <c r="OID40" s="361"/>
      <c r="OIE40" s="361"/>
      <c r="OIF40" s="361"/>
      <c r="OIG40" s="361"/>
      <c r="OIH40" s="361"/>
      <c r="OII40" s="361"/>
      <c r="OIJ40" s="361"/>
      <c r="OIK40" s="361"/>
      <c r="OIL40" s="361"/>
      <c r="OIM40" s="361"/>
      <c r="OIN40" s="361"/>
      <c r="OIO40" s="361"/>
      <c r="OIP40" s="361"/>
      <c r="OIQ40" s="361"/>
      <c r="OIR40" s="361"/>
      <c r="OIS40" s="361"/>
      <c r="OIT40" s="361"/>
      <c r="OIU40" s="361"/>
      <c r="OIV40" s="361"/>
      <c r="OIW40" s="361"/>
      <c r="OIX40" s="361"/>
      <c r="OIY40" s="361"/>
      <c r="OIZ40" s="361"/>
      <c r="OJA40" s="361"/>
      <c r="OJB40" s="361"/>
      <c r="OJC40" s="361"/>
      <c r="OJD40" s="361"/>
      <c r="OJE40" s="361"/>
      <c r="OJF40" s="361"/>
      <c r="OJG40" s="361"/>
      <c r="OJH40" s="361"/>
      <c r="OJI40" s="361"/>
      <c r="OJJ40" s="361"/>
      <c r="OJK40" s="361"/>
      <c r="OJL40" s="361"/>
      <c r="OJM40" s="361"/>
      <c r="OJN40" s="361"/>
      <c r="OJO40" s="361"/>
      <c r="OJP40" s="361"/>
      <c r="OJQ40" s="361"/>
      <c r="OJR40" s="361"/>
      <c r="OJS40" s="361"/>
      <c r="OJT40" s="361"/>
      <c r="OJU40" s="361"/>
      <c r="OJV40" s="361"/>
      <c r="OJW40" s="361"/>
      <c r="OJX40" s="361"/>
      <c r="OJY40" s="361"/>
      <c r="OJZ40" s="361"/>
      <c r="OKA40" s="361"/>
      <c r="OKB40" s="361"/>
      <c r="OKC40" s="361"/>
      <c r="OKD40" s="361"/>
      <c r="OKE40" s="361"/>
      <c r="OKF40" s="361"/>
      <c r="OKG40" s="361"/>
      <c r="OKH40" s="361"/>
      <c r="OKI40" s="361"/>
      <c r="OKJ40" s="361"/>
      <c r="OKK40" s="361"/>
      <c r="OKL40" s="361"/>
      <c r="OKM40" s="361"/>
      <c r="OKN40" s="361"/>
      <c r="OKO40" s="361"/>
      <c r="OKP40" s="361"/>
      <c r="OKQ40" s="361"/>
      <c r="OKR40" s="361"/>
      <c r="OKS40" s="361"/>
      <c r="OKT40" s="361"/>
      <c r="OKU40" s="361"/>
      <c r="OKV40" s="361"/>
      <c r="OKW40" s="361"/>
      <c r="OKX40" s="361"/>
      <c r="OKY40" s="361"/>
      <c r="OKZ40" s="361"/>
      <c r="OLA40" s="361"/>
      <c r="OLB40" s="361"/>
      <c r="OLC40" s="361"/>
      <c r="OLD40" s="361"/>
      <c r="OLE40" s="361"/>
      <c r="OLF40" s="361"/>
      <c r="OLG40" s="361"/>
      <c r="OLH40" s="361"/>
      <c r="OLI40" s="361"/>
      <c r="OLJ40" s="361"/>
      <c r="OLK40" s="361"/>
      <c r="OLL40" s="361"/>
      <c r="OLM40" s="361"/>
      <c r="OLN40" s="361"/>
      <c r="OLO40" s="361"/>
      <c r="OLP40" s="361"/>
      <c r="OLQ40" s="361"/>
      <c r="OLR40" s="361"/>
      <c r="OLS40" s="361"/>
      <c r="OLT40" s="361"/>
      <c r="OLU40" s="361"/>
      <c r="OLV40" s="361"/>
      <c r="OLW40" s="361"/>
      <c r="OLX40" s="361"/>
      <c r="OLY40" s="361"/>
      <c r="OLZ40" s="361"/>
      <c r="OMA40" s="361"/>
      <c r="OMB40" s="361"/>
      <c r="OMC40" s="361"/>
      <c r="OMD40" s="361"/>
      <c r="OME40" s="361"/>
      <c r="OMF40" s="361"/>
      <c r="OMG40" s="361"/>
      <c r="OMH40" s="361"/>
      <c r="OMI40" s="361"/>
      <c r="OMJ40" s="361"/>
      <c r="OMK40" s="361"/>
      <c r="OML40" s="361"/>
      <c r="OMM40" s="361"/>
      <c r="OMN40" s="361"/>
      <c r="OMO40" s="361"/>
      <c r="OMP40" s="361"/>
      <c r="OMQ40" s="361"/>
      <c r="OMR40" s="361"/>
      <c r="OMS40" s="361"/>
      <c r="OMT40" s="361"/>
      <c r="OMU40" s="361"/>
      <c r="OMV40" s="361"/>
      <c r="OMW40" s="361"/>
      <c r="OMX40" s="361"/>
      <c r="OMY40" s="361"/>
      <c r="OMZ40" s="361"/>
      <c r="ONA40" s="361"/>
      <c r="ONB40" s="361"/>
      <c r="ONC40" s="361"/>
      <c r="OND40" s="361"/>
      <c r="ONE40" s="361"/>
      <c r="ONF40" s="361"/>
      <c r="ONG40" s="361"/>
      <c r="ONH40" s="361"/>
      <c r="ONI40" s="361"/>
      <c r="ONJ40" s="361"/>
      <c r="ONK40" s="361"/>
      <c r="ONL40" s="361"/>
      <c r="ONM40" s="361"/>
      <c r="ONN40" s="361"/>
      <c r="ONO40" s="361"/>
      <c r="ONP40" s="361"/>
      <c r="ONQ40" s="361"/>
      <c r="ONR40" s="361"/>
      <c r="ONS40" s="361"/>
      <c r="ONT40" s="361"/>
      <c r="ONU40" s="361"/>
      <c r="ONV40" s="361"/>
      <c r="ONW40" s="361"/>
      <c r="ONX40" s="361"/>
      <c r="ONY40" s="361"/>
      <c r="ONZ40" s="361"/>
      <c r="OOA40" s="361"/>
      <c r="OOB40" s="361"/>
      <c r="OOC40" s="361"/>
      <c r="OOD40" s="361"/>
      <c r="OOE40" s="361"/>
      <c r="OOF40" s="361"/>
      <c r="OOG40" s="361"/>
      <c r="OOH40" s="361"/>
      <c r="OOI40" s="361"/>
      <c r="OOJ40" s="361"/>
      <c r="OOK40" s="361"/>
      <c r="OOL40" s="361"/>
      <c r="OOM40" s="361"/>
      <c r="OON40" s="361"/>
      <c r="OOO40" s="361"/>
      <c r="OOP40" s="361"/>
      <c r="OOQ40" s="361"/>
      <c r="OOR40" s="361"/>
      <c r="OOS40" s="361"/>
      <c r="OOT40" s="361"/>
      <c r="OOU40" s="361"/>
      <c r="OOV40" s="361"/>
      <c r="OOW40" s="361"/>
      <c r="OOX40" s="361"/>
      <c r="OOY40" s="361"/>
      <c r="OOZ40" s="361"/>
      <c r="OPA40" s="361"/>
      <c r="OPB40" s="361"/>
      <c r="OPC40" s="361"/>
      <c r="OPD40" s="361"/>
      <c r="OPE40" s="361"/>
      <c r="OPF40" s="361"/>
      <c r="OPG40" s="361"/>
      <c r="OPH40" s="361"/>
      <c r="OPI40" s="361"/>
      <c r="OPJ40" s="361"/>
      <c r="OPK40" s="361"/>
      <c r="OPL40" s="361"/>
      <c r="OPM40" s="361"/>
      <c r="OPN40" s="361"/>
      <c r="OPO40" s="361"/>
      <c r="OPP40" s="361"/>
      <c r="OPQ40" s="361"/>
      <c r="OPR40" s="361"/>
      <c r="OPS40" s="361"/>
      <c r="OPT40" s="361"/>
      <c r="OPU40" s="361"/>
      <c r="OPV40" s="361"/>
      <c r="OPW40" s="361"/>
      <c r="OPX40" s="361"/>
      <c r="OPY40" s="361"/>
      <c r="OPZ40" s="361"/>
      <c r="OQA40" s="361"/>
      <c r="OQB40" s="361"/>
      <c r="OQC40" s="361"/>
      <c r="OQD40" s="361"/>
      <c r="OQE40" s="361"/>
      <c r="OQF40" s="361"/>
      <c r="OQG40" s="361"/>
      <c r="OQH40" s="361"/>
      <c r="OQI40" s="361"/>
      <c r="OQJ40" s="361"/>
      <c r="OQK40" s="361"/>
      <c r="OQL40" s="361"/>
      <c r="OQM40" s="361"/>
      <c r="OQN40" s="361"/>
      <c r="OQO40" s="361"/>
      <c r="OQP40" s="361"/>
      <c r="OQQ40" s="361"/>
      <c r="OQR40" s="361"/>
      <c r="OQS40" s="361"/>
      <c r="OQT40" s="361"/>
      <c r="OQU40" s="361"/>
      <c r="OQV40" s="361"/>
      <c r="OQW40" s="361"/>
      <c r="OQX40" s="361"/>
      <c r="OQY40" s="361"/>
      <c r="OQZ40" s="361"/>
      <c r="ORA40" s="361"/>
      <c r="ORB40" s="361"/>
      <c r="ORC40" s="361"/>
      <c r="ORD40" s="361"/>
      <c r="ORE40" s="361"/>
      <c r="ORF40" s="361"/>
      <c r="ORG40" s="361"/>
      <c r="ORH40" s="361"/>
      <c r="ORI40" s="361"/>
      <c r="ORJ40" s="361"/>
      <c r="ORK40" s="361"/>
      <c r="ORL40" s="361"/>
      <c r="ORM40" s="361"/>
      <c r="ORN40" s="361"/>
      <c r="ORO40" s="361"/>
      <c r="ORP40" s="361"/>
      <c r="ORQ40" s="361"/>
      <c r="ORR40" s="361"/>
      <c r="ORS40" s="361"/>
      <c r="ORT40" s="361"/>
      <c r="ORU40" s="361"/>
      <c r="ORV40" s="361"/>
      <c r="ORW40" s="361"/>
      <c r="ORX40" s="361"/>
      <c r="ORY40" s="361"/>
      <c r="ORZ40" s="361"/>
      <c r="OSA40" s="361"/>
      <c r="OSB40" s="361"/>
      <c r="OSC40" s="361"/>
      <c r="OSD40" s="361"/>
      <c r="OSE40" s="361"/>
      <c r="OSF40" s="361"/>
      <c r="OSG40" s="361"/>
      <c r="OSH40" s="361"/>
      <c r="OSI40" s="361"/>
      <c r="OSJ40" s="361"/>
      <c r="OSK40" s="361"/>
      <c r="OSL40" s="361"/>
      <c r="OSM40" s="361"/>
      <c r="OSN40" s="361"/>
      <c r="OSO40" s="361"/>
      <c r="OSP40" s="361"/>
      <c r="OSQ40" s="361"/>
      <c r="OSR40" s="361"/>
      <c r="OSS40" s="361"/>
      <c r="OST40" s="361"/>
      <c r="OSU40" s="361"/>
      <c r="OSV40" s="361"/>
      <c r="OSW40" s="361"/>
      <c r="OSX40" s="361"/>
      <c r="OSY40" s="361"/>
      <c r="OSZ40" s="361"/>
      <c r="OTA40" s="361"/>
      <c r="OTB40" s="361"/>
      <c r="OTC40" s="361"/>
      <c r="OTD40" s="361"/>
      <c r="OTE40" s="361"/>
      <c r="OTF40" s="361"/>
      <c r="OTG40" s="361"/>
      <c r="OTH40" s="361"/>
      <c r="OTI40" s="361"/>
      <c r="OTJ40" s="361"/>
      <c r="OTK40" s="361"/>
      <c r="OTL40" s="361"/>
      <c r="OTM40" s="361"/>
      <c r="OTN40" s="361"/>
      <c r="OTO40" s="361"/>
      <c r="OTP40" s="361"/>
      <c r="OTQ40" s="361"/>
      <c r="OTR40" s="361"/>
      <c r="OTS40" s="361"/>
      <c r="OTT40" s="361"/>
      <c r="OTU40" s="361"/>
      <c r="OTV40" s="361"/>
      <c r="OTW40" s="361"/>
      <c r="OTX40" s="361"/>
      <c r="OTY40" s="361"/>
      <c r="OTZ40" s="361"/>
      <c r="OUA40" s="361"/>
      <c r="OUB40" s="361"/>
      <c r="OUC40" s="361"/>
      <c r="OUD40" s="361"/>
      <c r="OUE40" s="361"/>
      <c r="OUF40" s="361"/>
      <c r="OUG40" s="361"/>
      <c r="OUH40" s="361"/>
      <c r="OUI40" s="361"/>
      <c r="OUJ40" s="361"/>
      <c r="OUK40" s="361"/>
      <c r="OUL40" s="361"/>
      <c r="OUM40" s="361"/>
      <c r="OUN40" s="361"/>
      <c r="OUO40" s="361"/>
      <c r="OUP40" s="361"/>
      <c r="OUQ40" s="361"/>
      <c r="OUR40" s="361"/>
      <c r="OUS40" s="361"/>
      <c r="OUT40" s="361"/>
      <c r="OUU40" s="361"/>
      <c r="OUV40" s="361"/>
      <c r="OUW40" s="361"/>
      <c r="OUX40" s="361"/>
      <c r="OUY40" s="361"/>
      <c r="OUZ40" s="361"/>
      <c r="OVA40" s="361"/>
      <c r="OVB40" s="361"/>
      <c r="OVC40" s="361"/>
      <c r="OVD40" s="361"/>
      <c r="OVE40" s="361"/>
      <c r="OVF40" s="361"/>
      <c r="OVG40" s="361"/>
      <c r="OVH40" s="361"/>
      <c r="OVI40" s="361"/>
      <c r="OVJ40" s="361"/>
      <c r="OVK40" s="361"/>
      <c r="OVL40" s="361"/>
      <c r="OVM40" s="361"/>
      <c r="OVN40" s="361"/>
      <c r="OVO40" s="361"/>
      <c r="OVP40" s="361"/>
      <c r="OVQ40" s="361"/>
      <c r="OVR40" s="361"/>
      <c r="OVS40" s="361"/>
      <c r="OVT40" s="361"/>
      <c r="OVU40" s="361"/>
      <c r="OVV40" s="361"/>
      <c r="OVW40" s="361"/>
      <c r="OVX40" s="361"/>
      <c r="OVY40" s="361"/>
      <c r="OVZ40" s="361"/>
      <c r="OWA40" s="361"/>
      <c r="OWB40" s="361"/>
      <c r="OWC40" s="361"/>
      <c r="OWD40" s="361"/>
      <c r="OWE40" s="361"/>
      <c r="OWF40" s="361"/>
      <c r="OWG40" s="361"/>
      <c r="OWH40" s="361"/>
      <c r="OWI40" s="361"/>
      <c r="OWJ40" s="361"/>
      <c r="OWK40" s="361"/>
      <c r="OWL40" s="361"/>
      <c r="OWM40" s="361"/>
      <c r="OWN40" s="361"/>
      <c r="OWO40" s="361"/>
      <c r="OWP40" s="361"/>
      <c r="OWQ40" s="361"/>
      <c r="OWR40" s="361"/>
      <c r="OWS40" s="361"/>
      <c r="OWT40" s="361"/>
      <c r="OWU40" s="361"/>
      <c r="OWV40" s="361"/>
      <c r="OWW40" s="361"/>
      <c r="OWX40" s="361"/>
      <c r="OWY40" s="361"/>
      <c r="OWZ40" s="361"/>
      <c r="OXA40" s="361"/>
      <c r="OXB40" s="361"/>
      <c r="OXC40" s="361"/>
      <c r="OXD40" s="361"/>
      <c r="OXE40" s="361"/>
      <c r="OXF40" s="361"/>
      <c r="OXG40" s="361"/>
      <c r="OXH40" s="361"/>
      <c r="OXI40" s="361"/>
      <c r="OXJ40" s="361"/>
      <c r="OXK40" s="361"/>
      <c r="OXL40" s="361"/>
      <c r="OXM40" s="361"/>
      <c r="OXN40" s="361"/>
      <c r="OXO40" s="361"/>
      <c r="OXP40" s="361"/>
      <c r="OXQ40" s="361"/>
      <c r="OXR40" s="361"/>
      <c r="OXS40" s="361"/>
      <c r="OXT40" s="361"/>
      <c r="OXU40" s="361"/>
      <c r="OXV40" s="361"/>
      <c r="OXW40" s="361"/>
      <c r="OXX40" s="361"/>
      <c r="OXY40" s="361"/>
      <c r="OXZ40" s="361"/>
      <c r="OYA40" s="361"/>
      <c r="OYB40" s="361"/>
      <c r="OYC40" s="361"/>
      <c r="OYD40" s="361"/>
      <c r="OYE40" s="361"/>
      <c r="OYF40" s="361"/>
      <c r="OYG40" s="361"/>
      <c r="OYH40" s="361"/>
      <c r="OYI40" s="361"/>
      <c r="OYJ40" s="361"/>
      <c r="OYK40" s="361"/>
      <c r="OYL40" s="361"/>
      <c r="OYM40" s="361"/>
      <c r="OYN40" s="361"/>
      <c r="OYO40" s="361"/>
      <c r="OYP40" s="361"/>
      <c r="OYQ40" s="361"/>
      <c r="OYR40" s="361"/>
      <c r="OYS40" s="361"/>
      <c r="OYT40" s="361"/>
      <c r="OYU40" s="361"/>
      <c r="OYV40" s="361"/>
      <c r="OYW40" s="361"/>
      <c r="OYX40" s="361"/>
      <c r="OYY40" s="361"/>
      <c r="OYZ40" s="361"/>
      <c r="OZA40" s="361"/>
      <c r="OZB40" s="361"/>
      <c r="OZC40" s="361"/>
      <c r="OZD40" s="361"/>
      <c r="OZE40" s="361"/>
      <c r="OZF40" s="361"/>
      <c r="OZG40" s="361"/>
      <c r="OZH40" s="361"/>
      <c r="OZI40" s="361"/>
      <c r="OZJ40" s="361"/>
      <c r="OZK40" s="361"/>
      <c r="OZL40" s="361"/>
      <c r="OZM40" s="361"/>
      <c r="OZN40" s="361"/>
      <c r="OZO40" s="361"/>
      <c r="OZP40" s="361"/>
      <c r="OZQ40" s="361"/>
      <c r="OZR40" s="361"/>
      <c r="OZS40" s="361"/>
      <c r="OZT40" s="361"/>
      <c r="OZU40" s="361"/>
      <c r="OZV40" s="361"/>
      <c r="OZW40" s="361"/>
      <c r="OZX40" s="361"/>
      <c r="OZY40" s="361"/>
      <c r="OZZ40" s="361"/>
      <c r="PAA40" s="361"/>
      <c r="PAB40" s="361"/>
      <c r="PAC40" s="361"/>
      <c r="PAD40" s="361"/>
      <c r="PAE40" s="361"/>
      <c r="PAF40" s="361"/>
      <c r="PAG40" s="361"/>
      <c r="PAH40" s="361"/>
      <c r="PAI40" s="361"/>
      <c r="PAJ40" s="361"/>
      <c r="PAK40" s="361"/>
      <c r="PAL40" s="361"/>
      <c r="PAM40" s="361"/>
      <c r="PAN40" s="361"/>
      <c r="PAO40" s="361"/>
      <c r="PAP40" s="361"/>
      <c r="PAQ40" s="361"/>
      <c r="PAR40" s="361"/>
      <c r="PAS40" s="361"/>
      <c r="PAT40" s="361"/>
      <c r="PAU40" s="361"/>
      <c r="PAV40" s="361"/>
      <c r="PAW40" s="361"/>
      <c r="PAX40" s="361"/>
      <c r="PAY40" s="361"/>
      <c r="PAZ40" s="361"/>
      <c r="PBA40" s="361"/>
      <c r="PBB40" s="361"/>
      <c r="PBC40" s="361"/>
      <c r="PBD40" s="361"/>
      <c r="PBE40" s="361"/>
      <c r="PBF40" s="361"/>
      <c r="PBG40" s="361"/>
      <c r="PBH40" s="361"/>
      <c r="PBI40" s="361"/>
      <c r="PBJ40" s="361"/>
      <c r="PBK40" s="361"/>
      <c r="PBL40" s="361"/>
      <c r="PBM40" s="361"/>
      <c r="PBN40" s="361"/>
      <c r="PBO40" s="361"/>
      <c r="PBP40" s="361"/>
      <c r="PBQ40" s="361"/>
      <c r="PBR40" s="361"/>
      <c r="PBS40" s="361"/>
      <c r="PBT40" s="361"/>
      <c r="PBU40" s="361"/>
      <c r="PBV40" s="361"/>
      <c r="PBW40" s="361"/>
      <c r="PBX40" s="361"/>
      <c r="PBY40" s="361"/>
      <c r="PBZ40" s="361"/>
      <c r="PCA40" s="361"/>
      <c r="PCB40" s="361"/>
      <c r="PCC40" s="361"/>
      <c r="PCD40" s="361"/>
      <c r="PCE40" s="361"/>
      <c r="PCF40" s="361"/>
      <c r="PCG40" s="361"/>
      <c r="PCH40" s="361"/>
      <c r="PCI40" s="361"/>
      <c r="PCJ40" s="361"/>
      <c r="PCK40" s="361"/>
      <c r="PCL40" s="361"/>
      <c r="PCM40" s="361"/>
      <c r="PCN40" s="361"/>
      <c r="PCO40" s="361"/>
      <c r="PCP40" s="361"/>
      <c r="PCQ40" s="361"/>
      <c r="PCR40" s="361"/>
      <c r="PCS40" s="361"/>
      <c r="PCT40" s="361"/>
      <c r="PCU40" s="361"/>
      <c r="PCV40" s="361"/>
      <c r="PCW40" s="361"/>
      <c r="PCX40" s="361"/>
      <c r="PCY40" s="361"/>
      <c r="PCZ40" s="361"/>
      <c r="PDA40" s="361"/>
      <c r="PDB40" s="361"/>
      <c r="PDC40" s="361"/>
      <c r="PDD40" s="361"/>
      <c r="PDE40" s="361"/>
      <c r="PDF40" s="361"/>
      <c r="PDG40" s="361"/>
      <c r="PDH40" s="361"/>
      <c r="PDI40" s="361"/>
      <c r="PDJ40" s="361"/>
      <c r="PDK40" s="361"/>
      <c r="PDL40" s="361"/>
      <c r="PDM40" s="361"/>
      <c r="PDN40" s="361"/>
      <c r="PDO40" s="361"/>
      <c r="PDP40" s="361"/>
      <c r="PDQ40" s="361"/>
      <c r="PDR40" s="361"/>
      <c r="PDS40" s="361"/>
      <c r="PDT40" s="361"/>
      <c r="PDU40" s="361"/>
      <c r="PDV40" s="361"/>
      <c r="PDW40" s="361"/>
      <c r="PDX40" s="361"/>
      <c r="PDY40" s="361"/>
      <c r="PDZ40" s="361"/>
      <c r="PEA40" s="361"/>
      <c r="PEB40" s="361"/>
      <c r="PEC40" s="361"/>
      <c r="PED40" s="361"/>
      <c r="PEE40" s="361"/>
      <c r="PEF40" s="361"/>
      <c r="PEG40" s="361"/>
      <c r="PEH40" s="361"/>
      <c r="PEI40" s="361"/>
      <c r="PEJ40" s="361"/>
      <c r="PEK40" s="361"/>
      <c r="PEL40" s="361"/>
      <c r="PEM40" s="361"/>
      <c r="PEN40" s="361"/>
      <c r="PEO40" s="361"/>
      <c r="PEP40" s="361"/>
      <c r="PEQ40" s="361"/>
      <c r="PER40" s="361"/>
      <c r="PES40" s="361"/>
      <c r="PET40" s="361"/>
      <c r="PEU40" s="361"/>
      <c r="PEV40" s="361"/>
      <c r="PEW40" s="361"/>
      <c r="PEX40" s="361"/>
      <c r="PEY40" s="361"/>
      <c r="PEZ40" s="361"/>
      <c r="PFA40" s="361"/>
      <c r="PFB40" s="361"/>
      <c r="PFC40" s="361"/>
      <c r="PFD40" s="361"/>
      <c r="PFE40" s="361"/>
      <c r="PFF40" s="361"/>
      <c r="PFG40" s="361"/>
      <c r="PFH40" s="361"/>
      <c r="PFI40" s="361"/>
      <c r="PFJ40" s="361"/>
      <c r="PFK40" s="361"/>
      <c r="PFL40" s="361"/>
      <c r="PFM40" s="361"/>
      <c r="PFN40" s="361"/>
      <c r="PFO40" s="361"/>
      <c r="PFP40" s="361"/>
      <c r="PFQ40" s="361"/>
      <c r="PFR40" s="361"/>
      <c r="PFS40" s="361"/>
      <c r="PFT40" s="361"/>
      <c r="PFU40" s="361"/>
      <c r="PFV40" s="361"/>
      <c r="PFW40" s="361"/>
      <c r="PFX40" s="361"/>
      <c r="PFY40" s="361"/>
      <c r="PFZ40" s="361"/>
      <c r="PGA40" s="361"/>
      <c r="PGB40" s="361"/>
      <c r="PGC40" s="361"/>
      <c r="PGD40" s="361"/>
      <c r="PGE40" s="361"/>
      <c r="PGF40" s="361"/>
      <c r="PGG40" s="361"/>
      <c r="PGH40" s="361"/>
      <c r="PGI40" s="361"/>
      <c r="PGJ40" s="361"/>
      <c r="PGK40" s="361"/>
      <c r="PGL40" s="361"/>
      <c r="PGM40" s="361"/>
      <c r="PGN40" s="361"/>
      <c r="PGO40" s="361"/>
      <c r="PGP40" s="361"/>
      <c r="PGQ40" s="361"/>
      <c r="PGR40" s="361"/>
      <c r="PGS40" s="361"/>
      <c r="PGT40" s="361"/>
      <c r="PGU40" s="361"/>
      <c r="PGV40" s="361"/>
      <c r="PGW40" s="361"/>
      <c r="PGX40" s="361"/>
      <c r="PGY40" s="361"/>
      <c r="PGZ40" s="361"/>
      <c r="PHA40" s="361"/>
      <c r="PHB40" s="361"/>
      <c r="PHC40" s="361"/>
      <c r="PHD40" s="361"/>
      <c r="PHE40" s="361"/>
      <c r="PHF40" s="361"/>
      <c r="PHG40" s="361"/>
      <c r="PHH40" s="361"/>
      <c r="PHI40" s="361"/>
      <c r="PHJ40" s="361"/>
      <c r="PHK40" s="361"/>
      <c r="PHL40" s="361"/>
      <c r="PHM40" s="361"/>
      <c r="PHN40" s="361"/>
      <c r="PHO40" s="361"/>
      <c r="PHP40" s="361"/>
      <c r="PHQ40" s="361"/>
      <c r="PHR40" s="361"/>
      <c r="PHS40" s="361"/>
      <c r="PHT40" s="361"/>
      <c r="PHU40" s="361"/>
      <c r="PHV40" s="361"/>
      <c r="PHW40" s="361"/>
      <c r="PHX40" s="361"/>
      <c r="PHY40" s="361"/>
      <c r="PHZ40" s="361"/>
      <c r="PIA40" s="361"/>
      <c r="PIB40" s="361"/>
      <c r="PIC40" s="361"/>
      <c r="PID40" s="361"/>
      <c r="PIE40" s="361"/>
      <c r="PIF40" s="361"/>
      <c r="PIG40" s="361"/>
      <c r="PIH40" s="361"/>
      <c r="PII40" s="361"/>
      <c r="PIJ40" s="361"/>
      <c r="PIK40" s="361"/>
      <c r="PIL40" s="361"/>
      <c r="PIM40" s="361"/>
      <c r="PIN40" s="361"/>
      <c r="PIO40" s="361"/>
      <c r="PIP40" s="361"/>
      <c r="PIQ40" s="361"/>
      <c r="PIR40" s="361"/>
      <c r="PIS40" s="361"/>
      <c r="PIT40" s="361"/>
      <c r="PIU40" s="361"/>
      <c r="PIV40" s="361"/>
      <c r="PIW40" s="361"/>
      <c r="PIX40" s="361"/>
      <c r="PIY40" s="361"/>
      <c r="PIZ40" s="361"/>
      <c r="PJA40" s="361"/>
      <c r="PJB40" s="361"/>
      <c r="PJC40" s="361"/>
      <c r="PJD40" s="361"/>
      <c r="PJE40" s="361"/>
      <c r="PJF40" s="361"/>
      <c r="PJG40" s="361"/>
      <c r="PJH40" s="361"/>
      <c r="PJI40" s="361"/>
      <c r="PJJ40" s="361"/>
      <c r="PJK40" s="361"/>
      <c r="PJL40" s="361"/>
      <c r="PJM40" s="361"/>
      <c r="PJN40" s="361"/>
      <c r="PJO40" s="361"/>
      <c r="PJP40" s="361"/>
      <c r="PJQ40" s="361"/>
      <c r="PJR40" s="361"/>
      <c r="PJS40" s="361"/>
      <c r="PJT40" s="361"/>
      <c r="PJU40" s="361"/>
      <c r="PJV40" s="361"/>
      <c r="PJW40" s="361"/>
      <c r="PJX40" s="361"/>
      <c r="PJY40" s="361"/>
      <c r="PJZ40" s="361"/>
      <c r="PKA40" s="361"/>
      <c r="PKB40" s="361"/>
      <c r="PKC40" s="361"/>
      <c r="PKD40" s="361"/>
      <c r="PKE40" s="361"/>
      <c r="PKF40" s="361"/>
      <c r="PKG40" s="361"/>
      <c r="PKH40" s="361"/>
      <c r="PKI40" s="361"/>
      <c r="PKJ40" s="361"/>
      <c r="PKK40" s="361"/>
      <c r="PKL40" s="361"/>
      <c r="PKM40" s="361"/>
      <c r="PKN40" s="361"/>
      <c r="PKO40" s="361"/>
      <c r="PKP40" s="361"/>
      <c r="PKQ40" s="361"/>
      <c r="PKR40" s="361"/>
      <c r="PKS40" s="361"/>
      <c r="PKT40" s="361"/>
      <c r="PKU40" s="361"/>
      <c r="PKV40" s="361"/>
      <c r="PKW40" s="361"/>
      <c r="PKX40" s="361"/>
      <c r="PKY40" s="361"/>
      <c r="PKZ40" s="361"/>
      <c r="PLA40" s="361"/>
      <c r="PLB40" s="361"/>
      <c r="PLC40" s="361"/>
      <c r="PLD40" s="361"/>
      <c r="PLE40" s="361"/>
      <c r="PLF40" s="361"/>
      <c r="PLG40" s="361"/>
      <c r="PLH40" s="361"/>
      <c r="PLI40" s="361"/>
      <c r="PLJ40" s="361"/>
      <c r="PLK40" s="361"/>
      <c r="PLL40" s="361"/>
      <c r="PLM40" s="361"/>
      <c r="PLN40" s="361"/>
      <c r="PLO40" s="361"/>
      <c r="PLP40" s="361"/>
      <c r="PLQ40" s="361"/>
      <c r="PLR40" s="361"/>
      <c r="PLS40" s="361"/>
      <c r="PLT40" s="361"/>
      <c r="PLU40" s="361"/>
      <c r="PLV40" s="361"/>
      <c r="PLW40" s="361"/>
      <c r="PLX40" s="361"/>
      <c r="PLY40" s="361"/>
      <c r="PLZ40" s="361"/>
      <c r="PMA40" s="361"/>
      <c r="PMB40" s="361"/>
      <c r="PMC40" s="361"/>
      <c r="PMD40" s="361"/>
      <c r="PME40" s="361"/>
      <c r="PMF40" s="361"/>
      <c r="PMG40" s="361"/>
      <c r="PMH40" s="361"/>
      <c r="PMI40" s="361"/>
      <c r="PMJ40" s="361"/>
      <c r="PMK40" s="361"/>
      <c r="PML40" s="361"/>
      <c r="PMM40" s="361"/>
      <c r="PMN40" s="361"/>
      <c r="PMO40" s="361"/>
      <c r="PMP40" s="361"/>
      <c r="PMQ40" s="361"/>
      <c r="PMR40" s="361"/>
      <c r="PMS40" s="361"/>
      <c r="PMT40" s="361"/>
      <c r="PMU40" s="361"/>
      <c r="PMV40" s="361"/>
      <c r="PMW40" s="361"/>
      <c r="PMX40" s="361"/>
      <c r="PMY40" s="361"/>
      <c r="PMZ40" s="361"/>
      <c r="PNA40" s="361"/>
      <c r="PNB40" s="361"/>
      <c r="PNC40" s="361"/>
      <c r="PND40" s="361"/>
      <c r="PNE40" s="361"/>
      <c r="PNF40" s="361"/>
      <c r="PNG40" s="361"/>
      <c r="PNH40" s="361"/>
      <c r="PNI40" s="361"/>
      <c r="PNJ40" s="361"/>
      <c r="PNK40" s="361"/>
      <c r="PNL40" s="361"/>
      <c r="PNM40" s="361"/>
      <c r="PNN40" s="361"/>
      <c r="PNO40" s="361"/>
      <c r="PNP40" s="361"/>
      <c r="PNQ40" s="361"/>
      <c r="PNR40" s="361"/>
      <c r="PNS40" s="361"/>
      <c r="PNT40" s="361"/>
      <c r="PNU40" s="361"/>
      <c r="PNV40" s="361"/>
      <c r="PNW40" s="361"/>
      <c r="PNX40" s="361"/>
      <c r="PNY40" s="361"/>
      <c r="PNZ40" s="361"/>
      <c r="POA40" s="361"/>
      <c r="POB40" s="361"/>
      <c r="POC40" s="361"/>
      <c r="POD40" s="361"/>
      <c r="POE40" s="361"/>
      <c r="POF40" s="361"/>
      <c r="POG40" s="361"/>
      <c r="POH40" s="361"/>
      <c r="POI40" s="361"/>
      <c r="POJ40" s="361"/>
      <c r="POK40" s="361"/>
      <c r="POL40" s="361"/>
      <c r="POM40" s="361"/>
      <c r="PON40" s="361"/>
      <c r="POO40" s="361"/>
      <c r="POP40" s="361"/>
      <c r="POQ40" s="361"/>
      <c r="POR40" s="361"/>
      <c r="POS40" s="361"/>
      <c r="POT40" s="361"/>
      <c r="POU40" s="361"/>
      <c r="POV40" s="361"/>
      <c r="POW40" s="361"/>
      <c r="POX40" s="361"/>
      <c r="POY40" s="361"/>
      <c r="POZ40" s="361"/>
      <c r="PPA40" s="361"/>
      <c r="PPB40" s="361"/>
      <c r="PPC40" s="361"/>
      <c r="PPD40" s="361"/>
      <c r="PPE40" s="361"/>
      <c r="PPF40" s="361"/>
      <c r="PPG40" s="361"/>
      <c r="PPH40" s="361"/>
      <c r="PPI40" s="361"/>
      <c r="PPJ40" s="361"/>
      <c r="PPK40" s="361"/>
      <c r="PPL40" s="361"/>
      <c r="PPM40" s="361"/>
      <c r="PPN40" s="361"/>
      <c r="PPO40" s="361"/>
      <c r="PPP40" s="361"/>
      <c r="PPQ40" s="361"/>
      <c r="PPR40" s="361"/>
      <c r="PPS40" s="361"/>
      <c r="PPT40" s="361"/>
      <c r="PPU40" s="361"/>
      <c r="PPV40" s="361"/>
      <c r="PPW40" s="361"/>
      <c r="PPX40" s="361"/>
      <c r="PPY40" s="361"/>
      <c r="PPZ40" s="361"/>
      <c r="PQA40" s="361"/>
      <c r="PQB40" s="361"/>
      <c r="PQC40" s="361"/>
      <c r="PQD40" s="361"/>
      <c r="PQE40" s="361"/>
      <c r="PQF40" s="361"/>
      <c r="PQG40" s="361"/>
      <c r="PQH40" s="361"/>
      <c r="PQI40" s="361"/>
      <c r="PQJ40" s="361"/>
      <c r="PQK40" s="361"/>
      <c r="PQL40" s="361"/>
      <c r="PQM40" s="361"/>
      <c r="PQN40" s="361"/>
      <c r="PQO40" s="361"/>
      <c r="PQP40" s="361"/>
      <c r="PQQ40" s="361"/>
      <c r="PQR40" s="361"/>
      <c r="PQS40" s="361"/>
      <c r="PQT40" s="361"/>
      <c r="PQU40" s="361"/>
      <c r="PQV40" s="361"/>
      <c r="PQW40" s="361"/>
      <c r="PQX40" s="361"/>
      <c r="PQY40" s="361"/>
      <c r="PQZ40" s="361"/>
      <c r="PRA40" s="361"/>
      <c r="PRB40" s="361"/>
      <c r="PRC40" s="361"/>
      <c r="PRD40" s="361"/>
      <c r="PRE40" s="361"/>
      <c r="PRF40" s="361"/>
      <c r="PRG40" s="361"/>
      <c r="PRH40" s="361"/>
      <c r="PRI40" s="361"/>
      <c r="PRJ40" s="361"/>
      <c r="PRK40" s="361"/>
      <c r="PRL40" s="361"/>
      <c r="PRM40" s="361"/>
      <c r="PRN40" s="361"/>
      <c r="PRO40" s="361"/>
      <c r="PRP40" s="361"/>
      <c r="PRQ40" s="361"/>
      <c r="PRR40" s="361"/>
      <c r="PRS40" s="361"/>
      <c r="PRT40" s="361"/>
      <c r="PRU40" s="361"/>
      <c r="PRV40" s="361"/>
      <c r="PRW40" s="361"/>
      <c r="PRX40" s="361"/>
      <c r="PRY40" s="361"/>
      <c r="PRZ40" s="361"/>
      <c r="PSA40" s="361"/>
      <c r="PSB40" s="361"/>
      <c r="PSC40" s="361"/>
      <c r="PSD40" s="361"/>
      <c r="PSE40" s="361"/>
      <c r="PSF40" s="361"/>
      <c r="PSG40" s="361"/>
      <c r="PSH40" s="361"/>
      <c r="PSI40" s="361"/>
      <c r="PSJ40" s="361"/>
      <c r="PSK40" s="361"/>
      <c r="PSL40" s="361"/>
      <c r="PSM40" s="361"/>
      <c r="PSN40" s="361"/>
      <c r="PSO40" s="361"/>
      <c r="PSP40" s="361"/>
      <c r="PSQ40" s="361"/>
      <c r="PSR40" s="361"/>
      <c r="PSS40" s="361"/>
      <c r="PST40" s="361"/>
      <c r="PSU40" s="361"/>
      <c r="PSV40" s="361"/>
      <c r="PSW40" s="361"/>
      <c r="PSX40" s="361"/>
      <c r="PSY40" s="361"/>
      <c r="PSZ40" s="361"/>
      <c r="PTA40" s="361"/>
      <c r="PTB40" s="361"/>
      <c r="PTC40" s="361"/>
      <c r="PTD40" s="361"/>
      <c r="PTE40" s="361"/>
      <c r="PTF40" s="361"/>
      <c r="PTG40" s="361"/>
      <c r="PTH40" s="361"/>
      <c r="PTI40" s="361"/>
      <c r="PTJ40" s="361"/>
      <c r="PTK40" s="361"/>
      <c r="PTL40" s="361"/>
      <c r="PTM40" s="361"/>
      <c r="PTN40" s="361"/>
      <c r="PTO40" s="361"/>
      <c r="PTP40" s="361"/>
      <c r="PTQ40" s="361"/>
      <c r="PTR40" s="361"/>
      <c r="PTS40" s="361"/>
      <c r="PTT40" s="361"/>
      <c r="PTU40" s="361"/>
      <c r="PTV40" s="361"/>
      <c r="PTW40" s="361"/>
      <c r="PTX40" s="361"/>
      <c r="PTY40" s="361"/>
      <c r="PTZ40" s="361"/>
      <c r="PUA40" s="361"/>
      <c r="PUB40" s="361"/>
      <c r="PUC40" s="361"/>
      <c r="PUD40" s="361"/>
      <c r="PUE40" s="361"/>
      <c r="PUF40" s="361"/>
      <c r="PUG40" s="361"/>
      <c r="PUH40" s="361"/>
      <c r="PUI40" s="361"/>
      <c r="PUJ40" s="361"/>
      <c r="PUK40" s="361"/>
      <c r="PUL40" s="361"/>
      <c r="PUM40" s="361"/>
      <c r="PUN40" s="361"/>
      <c r="PUO40" s="361"/>
      <c r="PUP40" s="361"/>
      <c r="PUQ40" s="361"/>
      <c r="PUR40" s="361"/>
      <c r="PUS40" s="361"/>
      <c r="PUT40" s="361"/>
      <c r="PUU40" s="361"/>
      <c r="PUV40" s="361"/>
      <c r="PUW40" s="361"/>
      <c r="PUX40" s="361"/>
      <c r="PUY40" s="361"/>
      <c r="PUZ40" s="361"/>
      <c r="PVA40" s="361"/>
      <c r="PVB40" s="361"/>
      <c r="PVC40" s="361"/>
      <c r="PVD40" s="361"/>
      <c r="PVE40" s="361"/>
      <c r="PVF40" s="361"/>
      <c r="PVG40" s="361"/>
      <c r="PVH40" s="361"/>
      <c r="PVI40" s="361"/>
      <c r="PVJ40" s="361"/>
      <c r="PVK40" s="361"/>
      <c r="PVL40" s="361"/>
      <c r="PVM40" s="361"/>
      <c r="PVN40" s="361"/>
      <c r="PVO40" s="361"/>
      <c r="PVP40" s="361"/>
      <c r="PVQ40" s="361"/>
      <c r="PVR40" s="361"/>
      <c r="PVS40" s="361"/>
      <c r="PVT40" s="361"/>
      <c r="PVU40" s="361"/>
      <c r="PVV40" s="361"/>
      <c r="PVW40" s="361"/>
      <c r="PVX40" s="361"/>
      <c r="PVY40" s="361"/>
      <c r="PVZ40" s="361"/>
      <c r="PWA40" s="361"/>
      <c r="PWB40" s="361"/>
      <c r="PWC40" s="361"/>
      <c r="PWD40" s="361"/>
      <c r="PWE40" s="361"/>
      <c r="PWF40" s="361"/>
      <c r="PWG40" s="361"/>
      <c r="PWH40" s="361"/>
      <c r="PWI40" s="361"/>
      <c r="PWJ40" s="361"/>
      <c r="PWK40" s="361"/>
      <c r="PWL40" s="361"/>
      <c r="PWM40" s="361"/>
      <c r="PWN40" s="361"/>
      <c r="PWO40" s="361"/>
      <c r="PWP40" s="361"/>
      <c r="PWQ40" s="361"/>
      <c r="PWR40" s="361"/>
      <c r="PWS40" s="361"/>
      <c r="PWT40" s="361"/>
      <c r="PWU40" s="361"/>
      <c r="PWV40" s="361"/>
      <c r="PWW40" s="361"/>
      <c r="PWX40" s="361"/>
      <c r="PWY40" s="361"/>
      <c r="PWZ40" s="361"/>
      <c r="PXA40" s="361"/>
      <c r="PXB40" s="361"/>
      <c r="PXC40" s="361"/>
      <c r="PXD40" s="361"/>
      <c r="PXE40" s="361"/>
      <c r="PXF40" s="361"/>
      <c r="PXG40" s="361"/>
      <c r="PXH40" s="361"/>
      <c r="PXI40" s="361"/>
      <c r="PXJ40" s="361"/>
      <c r="PXK40" s="361"/>
      <c r="PXL40" s="361"/>
      <c r="PXM40" s="361"/>
      <c r="PXN40" s="361"/>
      <c r="PXO40" s="361"/>
      <c r="PXP40" s="361"/>
      <c r="PXQ40" s="361"/>
      <c r="PXR40" s="361"/>
      <c r="PXS40" s="361"/>
      <c r="PXT40" s="361"/>
      <c r="PXU40" s="361"/>
      <c r="PXV40" s="361"/>
      <c r="PXW40" s="361"/>
      <c r="PXX40" s="361"/>
      <c r="PXY40" s="361"/>
      <c r="PXZ40" s="361"/>
      <c r="PYA40" s="361"/>
      <c r="PYB40" s="361"/>
      <c r="PYC40" s="361"/>
      <c r="PYD40" s="361"/>
      <c r="PYE40" s="361"/>
      <c r="PYF40" s="361"/>
      <c r="PYG40" s="361"/>
      <c r="PYH40" s="361"/>
      <c r="PYI40" s="361"/>
      <c r="PYJ40" s="361"/>
      <c r="PYK40" s="361"/>
      <c r="PYL40" s="361"/>
      <c r="PYM40" s="361"/>
      <c r="PYN40" s="361"/>
      <c r="PYO40" s="361"/>
      <c r="PYP40" s="361"/>
      <c r="PYQ40" s="361"/>
      <c r="PYR40" s="361"/>
      <c r="PYS40" s="361"/>
      <c r="PYT40" s="361"/>
      <c r="PYU40" s="361"/>
      <c r="PYV40" s="361"/>
      <c r="PYW40" s="361"/>
      <c r="PYX40" s="361"/>
      <c r="PYY40" s="361"/>
      <c r="PYZ40" s="361"/>
      <c r="PZA40" s="361"/>
      <c r="PZB40" s="361"/>
      <c r="PZC40" s="361"/>
      <c r="PZD40" s="361"/>
      <c r="PZE40" s="361"/>
      <c r="PZF40" s="361"/>
      <c r="PZG40" s="361"/>
      <c r="PZH40" s="361"/>
      <c r="PZI40" s="361"/>
      <c r="PZJ40" s="361"/>
      <c r="PZK40" s="361"/>
      <c r="PZL40" s="361"/>
      <c r="PZM40" s="361"/>
      <c r="PZN40" s="361"/>
      <c r="PZO40" s="361"/>
      <c r="PZP40" s="361"/>
      <c r="PZQ40" s="361"/>
      <c r="PZR40" s="361"/>
      <c r="PZS40" s="361"/>
      <c r="PZT40" s="361"/>
      <c r="PZU40" s="361"/>
      <c r="PZV40" s="361"/>
      <c r="PZW40" s="361"/>
      <c r="PZX40" s="361"/>
      <c r="PZY40" s="361"/>
      <c r="PZZ40" s="361"/>
      <c r="QAA40" s="361"/>
      <c r="QAB40" s="361"/>
      <c r="QAC40" s="361"/>
      <c r="QAD40" s="361"/>
      <c r="QAE40" s="361"/>
      <c r="QAF40" s="361"/>
      <c r="QAG40" s="361"/>
      <c r="QAH40" s="361"/>
      <c r="QAI40" s="361"/>
      <c r="QAJ40" s="361"/>
      <c r="QAK40" s="361"/>
      <c r="QAL40" s="361"/>
      <c r="QAM40" s="361"/>
      <c r="QAN40" s="361"/>
      <c r="QAO40" s="361"/>
      <c r="QAP40" s="361"/>
      <c r="QAQ40" s="361"/>
      <c r="QAR40" s="361"/>
      <c r="QAS40" s="361"/>
      <c r="QAT40" s="361"/>
      <c r="QAU40" s="361"/>
      <c r="QAV40" s="361"/>
      <c r="QAW40" s="361"/>
      <c r="QAX40" s="361"/>
      <c r="QAY40" s="361"/>
      <c r="QAZ40" s="361"/>
      <c r="QBA40" s="361"/>
      <c r="QBB40" s="361"/>
      <c r="QBC40" s="361"/>
      <c r="QBD40" s="361"/>
      <c r="QBE40" s="361"/>
      <c r="QBF40" s="361"/>
      <c r="QBG40" s="361"/>
      <c r="QBH40" s="361"/>
      <c r="QBI40" s="361"/>
      <c r="QBJ40" s="361"/>
      <c r="QBK40" s="361"/>
      <c r="QBL40" s="361"/>
      <c r="QBM40" s="361"/>
      <c r="QBN40" s="361"/>
      <c r="QBO40" s="361"/>
      <c r="QBP40" s="361"/>
      <c r="QBQ40" s="361"/>
      <c r="QBR40" s="361"/>
      <c r="QBS40" s="361"/>
      <c r="QBT40" s="361"/>
      <c r="QBU40" s="361"/>
      <c r="QBV40" s="361"/>
      <c r="QBW40" s="361"/>
      <c r="QBX40" s="361"/>
      <c r="QBY40" s="361"/>
      <c r="QBZ40" s="361"/>
      <c r="QCA40" s="361"/>
      <c r="QCB40" s="361"/>
      <c r="QCC40" s="361"/>
      <c r="QCD40" s="361"/>
      <c r="QCE40" s="361"/>
      <c r="QCF40" s="361"/>
      <c r="QCG40" s="361"/>
      <c r="QCH40" s="361"/>
      <c r="QCI40" s="361"/>
      <c r="QCJ40" s="361"/>
      <c r="QCK40" s="361"/>
      <c r="QCL40" s="361"/>
      <c r="QCM40" s="361"/>
      <c r="QCN40" s="361"/>
      <c r="QCO40" s="361"/>
      <c r="QCP40" s="361"/>
      <c r="QCQ40" s="361"/>
      <c r="QCR40" s="361"/>
      <c r="QCS40" s="361"/>
      <c r="QCT40" s="361"/>
      <c r="QCU40" s="361"/>
      <c r="QCV40" s="361"/>
      <c r="QCW40" s="361"/>
      <c r="QCX40" s="361"/>
      <c r="QCY40" s="361"/>
      <c r="QCZ40" s="361"/>
      <c r="QDA40" s="361"/>
      <c r="QDB40" s="361"/>
      <c r="QDC40" s="361"/>
      <c r="QDD40" s="361"/>
      <c r="QDE40" s="361"/>
      <c r="QDF40" s="361"/>
      <c r="QDG40" s="361"/>
      <c r="QDH40" s="361"/>
      <c r="QDI40" s="361"/>
      <c r="QDJ40" s="361"/>
      <c r="QDK40" s="361"/>
      <c r="QDL40" s="361"/>
      <c r="QDM40" s="361"/>
      <c r="QDN40" s="361"/>
      <c r="QDO40" s="361"/>
      <c r="QDP40" s="361"/>
      <c r="QDQ40" s="361"/>
      <c r="QDR40" s="361"/>
      <c r="QDS40" s="361"/>
      <c r="QDT40" s="361"/>
      <c r="QDU40" s="361"/>
      <c r="QDV40" s="361"/>
      <c r="QDW40" s="361"/>
      <c r="QDX40" s="361"/>
      <c r="QDY40" s="361"/>
      <c r="QDZ40" s="361"/>
      <c r="QEA40" s="361"/>
      <c r="QEB40" s="361"/>
      <c r="QEC40" s="361"/>
      <c r="QED40" s="361"/>
      <c r="QEE40" s="361"/>
      <c r="QEF40" s="361"/>
      <c r="QEG40" s="361"/>
      <c r="QEH40" s="361"/>
      <c r="QEI40" s="361"/>
      <c r="QEJ40" s="361"/>
      <c r="QEK40" s="361"/>
      <c r="QEL40" s="361"/>
      <c r="QEM40" s="361"/>
      <c r="QEN40" s="361"/>
      <c r="QEO40" s="361"/>
      <c r="QEP40" s="361"/>
      <c r="QEQ40" s="361"/>
      <c r="QER40" s="361"/>
      <c r="QES40" s="361"/>
      <c r="QET40" s="361"/>
      <c r="QEU40" s="361"/>
      <c r="QEV40" s="361"/>
      <c r="QEW40" s="361"/>
      <c r="QEX40" s="361"/>
      <c r="QEY40" s="361"/>
      <c r="QEZ40" s="361"/>
      <c r="QFA40" s="361"/>
      <c r="QFB40" s="361"/>
      <c r="QFC40" s="361"/>
      <c r="QFD40" s="361"/>
      <c r="QFE40" s="361"/>
      <c r="QFF40" s="361"/>
      <c r="QFG40" s="361"/>
      <c r="QFH40" s="361"/>
      <c r="QFI40" s="361"/>
      <c r="QFJ40" s="361"/>
      <c r="QFK40" s="361"/>
      <c r="QFL40" s="361"/>
      <c r="QFM40" s="361"/>
      <c r="QFN40" s="361"/>
      <c r="QFO40" s="361"/>
      <c r="QFP40" s="361"/>
      <c r="QFQ40" s="361"/>
      <c r="QFR40" s="361"/>
      <c r="QFS40" s="361"/>
      <c r="QFT40" s="361"/>
      <c r="QFU40" s="361"/>
      <c r="QFV40" s="361"/>
      <c r="QFW40" s="361"/>
      <c r="QFX40" s="361"/>
      <c r="QFY40" s="361"/>
      <c r="QFZ40" s="361"/>
      <c r="QGA40" s="361"/>
      <c r="QGB40" s="361"/>
      <c r="QGC40" s="361"/>
      <c r="QGD40" s="361"/>
      <c r="QGE40" s="361"/>
      <c r="QGF40" s="361"/>
      <c r="QGG40" s="361"/>
      <c r="QGH40" s="361"/>
      <c r="QGI40" s="361"/>
      <c r="QGJ40" s="361"/>
      <c r="QGK40" s="361"/>
      <c r="QGL40" s="361"/>
      <c r="QGM40" s="361"/>
      <c r="QGN40" s="361"/>
      <c r="QGO40" s="361"/>
      <c r="QGP40" s="361"/>
      <c r="QGQ40" s="361"/>
      <c r="QGR40" s="361"/>
      <c r="QGS40" s="361"/>
      <c r="QGT40" s="361"/>
      <c r="QGU40" s="361"/>
      <c r="QGV40" s="361"/>
      <c r="QGW40" s="361"/>
      <c r="QGX40" s="361"/>
      <c r="QGY40" s="361"/>
      <c r="QGZ40" s="361"/>
      <c r="QHA40" s="361"/>
      <c r="QHB40" s="361"/>
      <c r="QHC40" s="361"/>
      <c r="QHD40" s="361"/>
      <c r="QHE40" s="361"/>
      <c r="QHF40" s="361"/>
      <c r="QHG40" s="361"/>
      <c r="QHH40" s="361"/>
      <c r="QHI40" s="361"/>
      <c r="QHJ40" s="361"/>
      <c r="QHK40" s="361"/>
      <c r="QHL40" s="361"/>
      <c r="QHM40" s="361"/>
      <c r="QHN40" s="361"/>
      <c r="QHO40" s="361"/>
      <c r="QHP40" s="361"/>
      <c r="QHQ40" s="361"/>
      <c r="QHR40" s="361"/>
      <c r="QHS40" s="361"/>
      <c r="QHT40" s="361"/>
      <c r="QHU40" s="361"/>
      <c r="QHV40" s="361"/>
      <c r="QHW40" s="361"/>
      <c r="QHX40" s="361"/>
      <c r="QHY40" s="361"/>
      <c r="QHZ40" s="361"/>
      <c r="QIA40" s="361"/>
      <c r="QIB40" s="361"/>
      <c r="QIC40" s="361"/>
      <c r="QID40" s="361"/>
      <c r="QIE40" s="361"/>
      <c r="QIF40" s="361"/>
      <c r="QIG40" s="361"/>
      <c r="QIH40" s="361"/>
      <c r="QII40" s="361"/>
      <c r="QIJ40" s="361"/>
      <c r="QIK40" s="361"/>
      <c r="QIL40" s="361"/>
      <c r="QIM40" s="361"/>
      <c r="QIN40" s="361"/>
      <c r="QIO40" s="361"/>
      <c r="QIP40" s="361"/>
      <c r="QIQ40" s="361"/>
      <c r="QIR40" s="361"/>
      <c r="QIS40" s="361"/>
      <c r="QIT40" s="361"/>
      <c r="QIU40" s="361"/>
      <c r="QIV40" s="361"/>
      <c r="QIW40" s="361"/>
      <c r="QIX40" s="361"/>
      <c r="QIY40" s="361"/>
      <c r="QIZ40" s="361"/>
      <c r="QJA40" s="361"/>
      <c r="QJB40" s="361"/>
      <c r="QJC40" s="361"/>
      <c r="QJD40" s="361"/>
      <c r="QJE40" s="361"/>
      <c r="QJF40" s="361"/>
      <c r="QJG40" s="361"/>
      <c r="QJH40" s="361"/>
      <c r="QJI40" s="361"/>
      <c r="QJJ40" s="361"/>
      <c r="QJK40" s="361"/>
      <c r="QJL40" s="361"/>
      <c r="QJM40" s="361"/>
      <c r="QJN40" s="361"/>
      <c r="QJO40" s="361"/>
      <c r="QJP40" s="361"/>
      <c r="QJQ40" s="361"/>
      <c r="QJR40" s="361"/>
      <c r="QJS40" s="361"/>
      <c r="QJT40" s="361"/>
      <c r="QJU40" s="361"/>
      <c r="QJV40" s="361"/>
      <c r="QJW40" s="361"/>
      <c r="QJX40" s="361"/>
      <c r="QJY40" s="361"/>
      <c r="QJZ40" s="361"/>
      <c r="QKA40" s="361"/>
      <c r="QKB40" s="361"/>
      <c r="QKC40" s="361"/>
      <c r="QKD40" s="361"/>
      <c r="QKE40" s="361"/>
      <c r="QKF40" s="361"/>
      <c r="QKG40" s="361"/>
      <c r="QKH40" s="361"/>
      <c r="QKI40" s="361"/>
      <c r="QKJ40" s="361"/>
      <c r="QKK40" s="361"/>
      <c r="QKL40" s="361"/>
      <c r="QKM40" s="361"/>
      <c r="QKN40" s="361"/>
      <c r="QKO40" s="361"/>
      <c r="QKP40" s="361"/>
      <c r="QKQ40" s="361"/>
      <c r="QKR40" s="361"/>
      <c r="QKS40" s="361"/>
      <c r="QKT40" s="361"/>
      <c r="QKU40" s="361"/>
      <c r="QKV40" s="361"/>
      <c r="QKW40" s="361"/>
      <c r="QKX40" s="361"/>
      <c r="QKY40" s="361"/>
      <c r="QKZ40" s="361"/>
      <c r="QLA40" s="361"/>
      <c r="QLB40" s="361"/>
      <c r="QLC40" s="361"/>
      <c r="QLD40" s="361"/>
      <c r="QLE40" s="361"/>
      <c r="QLF40" s="361"/>
      <c r="QLG40" s="361"/>
      <c r="QLH40" s="361"/>
      <c r="QLI40" s="361"/>
      <c r="QLJ40" s="361"/>
      <c r="QLK40" s="361"/>
      <c r="QLL40" s="361"/>
      <c r="QLM40" s="361"/>
      <c r="QLN40" s="361"/>
      <c r="QLO40" s="361"/>
      <c r="QLP40" s="361"/>
      <c r="QLQ40" s="361"/>
      <c r="QLR40" s="361"/>
      <c r="QLS40" s="361"/>
      <c r="QLT40" s="361"/>
      <c r="QLU40" s="361"/>
      <c r="QLV40" s="361"/>
      <c r="QLW40" s="361"/>
      <c r="QLX40" s="361"/>
      <c r="QLY40" s="361"/>
      <c r="QLZ40" s="361"/>
      <c r="QMA40" s="361"/>
      <c r="QMB40" s="361"/>
      <c r="QMC40" s="361"/>
      <c r="QMD40" s="361"/>
      <c r="QME40" s="361"/>
      <c r="QMF40" s="361"/>
      <c r="QMG40" s="361"/>
      <c r="QMH40" s="361"/>
      <c r="QMI40" s="361"/>
      <c r="QMJ40" s="361"/>
      <c r="QMK40" s="361"/>
      <c r="QML40" s="361"/>
      <c r="QMM40" s="361"/>
      <c r="QMN40" s="361"/>
      <c r="QMO40" s="361"/>
      <c r="QMP40" s="361"/>
      <c r="QMQ40" s="361"/>
      <c r="QMR40" s="361"/>
      <c r="QMS40" s="361"/>
      <c r="QMT40" s="361"/>
      <c r="QMU40" s="361"/>
      <c r="QMV40" s="361"/>
      <c r="QMW40" s="361"/>
      <c r="QMX40" s="361"/>
      <c r="QMY40" s="361"/>
      <c r="QMZ40" s="361"/>
      <c r="QNA40" s="361"/>
      <c r="QNB40" s="361"/>
      <c r="QNC40" s="361"/>
      <c r="QND40" s="361"/>
      <c r="QNE40" s="361"/>
      <c r="QNF40" s="361"/>
      <c r="QNG40" s="361"/>
      <c r="QNH40" s="361"/>
      <c r="QNI40" s="361"/>
      <c r="QNJ40" s="361"/>
      <c r="QNK40" s="361"/>
      <c r="QNL40" s="361"/>
      <c r="QNM40" s="361"/>
      <c r="QNN40" s="361"/>
      <c r="QNO40" s="361"/>
      <c r="QNP40" s="361"/>
      <c r="QNQ40" s="361"/>
      <c r="QNR40" s="361"/>
      <c r="QNS40" s="361"/>
      <c r="QNT40" s="361"/>
      <c r="QNU40" s="361"/>
      <c r="QNV40" s="361"/>
      <c r="QNW40" s="361"/>
      <c r="QNX40" s="361"/>
      <c r="QNY40" s="361"/>
      <c r="QNZ40" s="361"/>
      <c r="QOA40" s="361"/>
      <c r="QOB40" s="361"/>
      <c r="QOC40" s="361"/>
      <c r="QOD40" s="361"/>
      <c r="QOE40" s="361"/>
      <c r="QOF40" s="361"/>
      <c r="QOG40" s="361"/>
      <c r="QOH40" s="361"/>
      <c r="QOI40" s="361"/>
      <c r="QOJ40" s="361"/>
      <c r="QOK40" s="361"/>
      <c r="QOL40" s="361"/>
      <c r="QOM40" s="361"/>
      <c r="QON40" s="361"/>
      <c r="QOO40" s="361"/>
      <c r="QOP40" s="361"/>
      <c r="QOQ40" s="361"/>
      <c r="QOR40" s="361"/>
      <c r="QOS40" s="361"/>
      <c r="QOT40" s="361"/>
      <c r="QOU40" s="361"/>
      <c r="QOV40" s="361"/>
      <c r="QOW40" s="361"/>
      <c r="QOX40" s="361"/>
      <c r="QOY40" s="361"/>
      <c r="QOZ40" s="361"/>
      <c r="QPA40" s="361"/>
      <c r="QPB40" s="361"/>
      <c r="QPC40" s="361"/>
      <c r="QPD40" s="361"/>
      <c r="QPE40" s="361"/>
      <c r="QPF40" s="361"/>
      <c r="QPG40" s="361"/>
      <c r="QPH40" s="361"/>
      <c r="QPI40" s="361"/>
      <c r="QPJ40" s="361"/>
      <c r="QPK40" s="361"/>
      <c r="QPL40" s="361"/>
      <c r="QPM40" s="361"/>
      <c r="QPN40" s="361"/>
      <c r="QPO40" s="361"/>
      <c r="QPP40" s="361"/>
      <c r="QPQ40" s="361"/>
      <c r="QPR40" s="361"/>
      <c r="QPS40" s="361"/>
      <c r="QPT40" s="361"/>
      <c r="QPU40" s="361"/>
      <c r="QPV40" s="361"/>
      <c r="QPW40" s="361"/>
      <c r="QPX40" s="361"/>
      <c r="QPY40" s="361"/>
      <c r="QPZ40" s="361"/>
      <c r="QQA40" s="361"/>
      <c r="QQB40" s="361"/>
      <c r="QQC40" s="361"/>
      <c r="QQD40" s="361"/>
      <c r="QQE40" s="361"/>
      <c r="QQF40" s="361"/>
      <c r="QQG40" s="361"/>
      <c r="QQH40" s="361"/>
      <c r="QQI40" s="361"/>
      <c r="QQJ40" s="361"/>
      <c r="QQK40" s="361"/>
      <c r="QQL40" s="361"/>
      <c r="QQM40" s="361"/>
      <c r="QQN40" s="361"/>
      <c r="QQO40" s="361"/>
      <c r="QQP40" s="361"/>
      <c r="QQQ40" s="361"/>
      <c r="QQR40" s="361"/>
      <c r="QQS40" s="361"/>
      <c r="QQT40" s="361"/>
      <c r="QQU40" s="361"/>
      <c r="QQV40" s="361"/>
      <c r="QQW40" s="361"/>
      <c r="QQX40" s="361"/>
      <c r="QQY40" s="361"/>
      <c r="QQZ40" s="361"/>
      <c r="QRA40" s="361"/>
      <c r="QRB40" s="361"/>
      <c r="QRC40" s="361"/>
      <c r="QRD40" s="361"/>
      <c r="QRE40" s="361"/>
      <c r="QRF40" s="361"/>
      <c r="QRG40" s="361"/>
      <c r="QRH40" s="361"/>
      <c r="QRI40" s="361"/>
      <c r="QRJ40" s="361"/>
      <c r="QRK40" s="361"/>
      <c r="QRL40" s="361"/>
      <c r="QRM40" s="361"/>
      <c r="QRN40" s="361"/>
      <c r="QRO40" s="361"/>
      <c r="QRP40" s="361"/>
      <c r="QRQ40" s="361"/>
      <c r="QRR40" s="361"/>
      <c r="QRS40" s="361"/>
      <c r="QRT40" s="361"/>
      <c r="QRU40" s="361"/>
      <c r="QRV40" s="361"/>
      <c r="QRW40" s="361"/>
      <c r="QRX40" s="361"/>
      <c r="QRY40" s="361"/>
      <c r="QRZ40" s="361"/>
      <c r="QSA40" s="361"/>
      <c r="QSB40" s="361"/>
      <c r="QSC40" s="361"/>
      <c r="QSD40" s="361"/>
      <c r="QSE40" s="361"/>
      <c r="QSF40" s="361"/>
      <c r="QSG40" s="361"/>
      <c r="QSH40" s="361"/>
      <c r="QSI40" s="361"/>
      <c r="QSJ40" s="361"/>
      <c r="QSK40" s="361"/>
      <c r="QSL40" s="361"/>
      <c r="QSM40" s="361"/>
      <c r="QSN40" s="361"/>
      <c r="QSO40" s="361"/>
      <c r="QSP40" s="361"/>
      <c r="QSQ40" s="361"/>
      <c r="QSR40" s="361"/>
      <c r="QSS40" s="361"/>
      <c r="QST40" s="361"/>
      <c r="QSU40" s="361"/>
      <c r="QSV40" s="361"/>
      <c r="QSW40" s="361"/>
      <c r="QSX40" s="361"/>
      <c r="QSY40" s="361"/>
      <c r="QSZ40" s="361"/>
      <c r="QTA40" s="361"/>
      <c r="QTB40" s="361"/>
      <c r="QTC40" s="361"/>
      <c r="QTD40" s="361"/>
      <c r="QTE40" s="361"/>
      <c r="QTF40" s="361"/>
      <c r="QTG40" s="361"/>
      <c r="QTH40" s="361"/>
      <c r="QTI40" s="361"/>
      <c r="QTJ40" s="361"/>
      <c r="QTK40" s="361"/>
      <c r="QTL40" s="361"/>
      <c r="QTM40" s="361"/>
      <c r="QTN40" s="361"/>
      <c r="QTO40" s="361"/>
      <c r="QTP40" s="361"/>
      <c r="QTQ40" s="361"/>
      <c r="QTR40" s="361"/>
      <c r="QTS40" s="361"/>
      <c r="QTT40" s="361"/>
      <c r="QTU40" s="361"/>
      <c r="QTV40" s="361"/>
      <c r="QTW40" s="361"/>
      <c r="QTX40" s="361"/>
      <c r="QTY40" s="361"/>
      <c r="QTZ40" s="361"/>
      <c r="QUA40" s="361"/>
      <c r="QUB40" s="361"/>
      <c r="QUC40" s="361"/>
      <c r="QUD40" s="361"/>
      <c r="QUE40" s="361"/>
      <c r="QUF40" s="361"/>
      <c r="QUG40" s="361"/>
      <c r="QUH40" s="361"/>
      <c r="QUI40" s="361"/>
      <c r="QUJ40" s="361"/>
      <c r="QUK40" s="361"/>
      <c r="QUL40" s="361"/>
      <c r="QUM40" s="361"/>
      <c r="QUN40" s="361"/>
      <c r="QUO40" s="361"/>
      <c r="QUP40" s="361"/>
      <c r="QUQ40" s="361"/>
      <c r="QUR40" s="361"/>
      <c r="QUS40" s="361"/>
      <c r="QUT40" s="361"/>
      <c r="QUU40" s="361"/>
      <c r="QUV40" s="361"/>
      <c r="QUW40" s="361"/>
      <c r="QUX40" s="361"/>
      <c r="QUY40" s="361"/>
      <c r="QUZ40" s="361"/>
      <c r="QVA40" s="361"/>
      <c r="QVB40" s="361"/>
      <c r="QVC40" s="361"/>
      <c r="QVD40" s="361"/>
      <c r="QVE40" s="361"/>
      <c r="QVF40" s="361"/>
      <c r="QVG40" s="361"/>
      <c r="QVH40" s="361"/>
      <c r="QVI40" s="361"/>
      <c r="QVJ40" s="361"/>
      <c r="QVK40" s="361"/>
      <c r="QVL40" s="361"/>
      <c r="QVM40" s="361"/>
      <c r="QVN40" s="361"/>
      <c r="QVO40" s="361"/>
      <c r="QVP40" s="361"/>
      <c r="QVQ40" s="361"/>
      <c r="QVR40" s="361"/>
      <c r="QVS40" s="361"/>
      <c r="QVT40" s="361"/>
      <c r="QVU40" s="361"/>
      <c r="QVV40" s="361"/>
      <c r="QVW40" s="361"/>
      <c r="QVX40" s="361"/>
      <c r="QVY40" s="361"/>
      <c r="QVZ40" s="361"/>
      <c r="QWA40" s="361"/>
      <c r="QWB40" s="361"/>
      <c r="QWC40" s="361"/>
      <c r="QWD40" s="361"/>
      <c r="QWE40" s="361"/>
      <c r="QWF40" s="361"/>
      <c r="QWG40" s="361"/>
      <c r="QWH40" s="361"/>
      <c r="QWI40" s="361"/>
      <c r="QWJ40" s="361"/>
      <c r="QWK40" s="361"/>
      <c r="QWL40" s="361"/>
      <c r="QWM40" s="361"/>
      <c r="QWN40" s="361"/>
      <c r="QWO40" s="361"/>
      <c r="QWP40" s="361"/>
      <c r="QWQ40" s="361"/>
      <c r="QWR40" s="361"/>
      <c r="QWS40" s="361"/>
      <c r="QWT40" s="361"/>
      <c r="QWU40" s="361"/>
      <c r="QWV40" s="361"/>
      <c r="QWW40" s="361"/>
      <c r="QWX40" s="361"/>
      <c r="QWY40" s="361"/>
      <c r="QWZ40" s="361"/>
      <c r="QXA40" s="361"/>
      <c r="QXB40" s="361"/>
      <c r="QXC40" s="361"/>
      <c r="QXD40" s="361"/>
      <c r="QXE40" s="361"/>
      <c r="QXF40" s="361"/>
      <c r="QXG40" s="361"/>
      <c r="QXH40" s="361"/>
      <c r="QXI40" s="361"/>
      <c r="QXJ40" s="361"/>
      <c r="QXK40" s="361"/>
      <c r="QXL40" s="361"/>
      <c r="QXM40" s="361"/>
      <c r="QXN40" s="361"/>
      <c r="QXO40" s="361"/>
      <c r="QXP40" s="361"/>
      <c r="QXQ40" s="361"/>
      <c r="QXR40" s="361"/>
      <c r="QXS40" s="361"/>
      <c r="QXT40" s="361"/>
      <c r="QXU40" s="361"/>
      <c r="QXV40" s="361"/>
      <c r="QXW40" s="361"/>
      <c r="QXX40" s="361"/>
      <c r="QXY40" s="361"/>
      <c r="QXZ40" s="361"/>
      <c r="QYA40" s="361"/>
      <c r="QYB40" s="361"/>
      <c r="QYC40" s="361"/>
      <c r="QYD40" s="361"/>
      <c r="QYE40" s="361"/>
      <c r="QYF40" s="361"/>
      <c r="QYG40" s="361"/>
      <c r="QYH40" s="361"/>
      <c r="QYI40" s="361"/>
      <c r="QYJ40" s="361"/>
      <c r="QYK40" s="361"/>
      <c r="QYL40" s="361"/>
      <c r="QYM40" s="361"/>
      <c r="QYN40" s="361"/>
      <c r="QYO40" s="361"/>
      <c r="QYP40" s="361"/>
      <c r="QYQ40" s="361"/>
      <c r="QYR40" s="361"/>
      <c r="QYS40" s="361"/>
      <c r="QYT40" s="361"/>
      <c r="QYU40" s="361"/>
      <c r="QYV40" s="361"/>
      <c r="QYW40" s="361"/>
      <c r="QYX40" s="361"/>
      <c r="QYY40" s="361"/>
      <c r="QYZ40" s="361"/>
      <c r="QZA40" s="361"/>
      <c r="QZB40" s="361"/>
      <c r="QZC40" s="361"/>
      <c r="QZD40" s="361"/>
      <c r="QZE40" s="361"/>
      <c r="QZF40" s="361"/>
      <c r="QZG40" s="361"/>
      <c r="QZH40" s="361"/>
      <c r="QZI40" s="361"/>
      <c r="QZJ40" s="361"/>
      <c r="QZK40" s="361"/>
      <c r="QZL40" s="361"/>
      <c r="QZM40" s="361"/>
      <c r="QZN40" s="361"/>
      <c r="QZO40" s="361"/>
      <c r="QZP40" s="361"/>
      <c r="QZQ40" s="361"/>
      <c r="QZR40" s="361"/>
      <c r="QZS40" s="361"/>
      <c r="QZT40" s="361"/>
      <c r="QZU40" s="361"/>
      <c r="QZV40" s="361"/>
      <c r="QZW40" s="361"/>
      <c r="QZX40" s="361"/>
      <c r="QZY40" s="361"/>
      <c r="QZZ40" s="361"/>
      <c r="RAA40" s="361"/>
      <c r="RAB40" s="361"/>
      <c r="RAC40" s="361"/>
      <c r="RAD40" s="361"/>
      <c r="RAE40" s="361"/>
      <c r="RAF40" s="361"/>
      <c r="RAG40" s="361"/>
      <c r="RAH40" s="361"/>
      <c r="RAI40" s="361"/>
      <c r="RAJ40" s="361"/>
      <c r="RAK40" s="361"/>
      <c r="RAL40" s="361"/>
      <c r="RAM40" s="361"/>
      <c r="RAN40" s="361"/>
      <c r="RAO40" s="361"/>
      <c r="RAP40" s="361"/>
      <c r="RAQ40" s="361"/>
      <c r="RAR40" s="361"/>
      <c r="RAS40" s="361"/>
      <c r="RAT40" s="361"/>
      <c r="RAU40" s="361"/>
      <c r="RAV40" s="361"/>
      <c r="RAW40" s="361"/>
      <c r="RAX40" s="361"/>
      <c r="RAY40" s="361"/>
      <c r="RAZ40" s="361"/>
      <c r="RBA40" s="361"/>
      <c r="RBB40" s="361"/>
      <c r="RBC40" s="361"/>
      <c r="RBD40" s="361"/>
      <c r="RBE40" s="361"/>
      <c r="RBF40" s="361"/>
      <c r="RBG40" s="361"/>
      <c r="RBH40" s="361"/>
      <c r="RBI40" s="361"/>
      <c r="RBJ40" s="361"/>
      <c r="RBK40" s="361"/>
      <c r="RBL40" s="361"/>
      <c r="RBM40" s="361"/>
      <c r="RBN40" s="361"/>
      <c r="RBO40" s="361"/>
      <c r="RBP40" s="361"/>
      <c r="RBQ40" s="361"/>
      <c r="RBR40" s="361"/>
      <c r="RBS40" s="361"/>
      <c r="RBT40" s="361"/>
      <c r="RBU40" s="361"/>
      <c r="RBV40" s="361"/>
      <c r="RBW40" s="361"/>
      <c r="RBX40" s="361"/>
      <c r="RBY40" s="361"/>
      <c r="RBZ40" s="361"/>
      <c r="RCA40" s="361"/>
      <c r="RCB40" s="361"/>
      <c r="RCC40" s="361"/>
      <c r="RCD40" s="361"/>
      <c r="RCE40" s="361"/>
      <c r="RCF40" s="361"/>
      <c r="RCG40" s="361"/>
      <c r="RCH40" s="361"/>
      <c r="RCI40" s="361"/>
      <c r="RCJ40" s="361"/>
      <c r="RCK40" s="361"/>
      <c r="RCL40" s="361"/>
      <c r="RCM40" s="361"/>
      <c r="RCN40" s="361"/>
      <c r="RCO40" s="361"/>
      <c r="RCP40" s="361"/>
      <c r="RCQ40" s="361"/>
      <c r="RCR40" s="361"/>
      <c r="RCS40" s="361"/>
      <c r="RCT40" s="361"/>
      <c r="RCU40" s="361"/>
      <c r="RCV40" s="361"/>
      <c r="RCW40" s="361"/>
      <c r="RCX40" s="361"/>
      <c r="RCY40" s="361"/>
      <c r="RCZ40" s="361"/>
      <c r="RDA40" s="361"/>
      <c r="RDB40" s="361"/>
      <c r="RDC40" s="361"/>
      <c r="RDD40" s="361"/>
      <c r="RDE40" s="361"/>
      <c r="RDF40" s="361"/>
      <c r="RDG40" s="361"/>
      <c r="RDH40" s="361"/>
      <c r="RDI40" s="361"/>
      <c r="RDJ40" s="361"/>
      <c r="RDK40" s="361"/>
      <c r="RDL40" s="361"/>
      <c r="RDM40" s="361"/>
      <c r="RDN40" s="361"/>
      <c r="RDO40" s="361"/>
      <c r="RDP40" s="361"/>
      <c r="RDQ40" s="361"/>
      <c r="RDR40" s="361"/>
      <c r="RDS40" s="361"/>
      <c r="RDT40" s="361"/>
      <c r="RDU40" s="361"/>
      <c r="RDV40" s="361"/>
      <c r="RDW40" s="361"/>
      <c r="RDX40" s="361"/>
      <c r="RDY40" s="361"/>
      <c r="RDZ40" s="361"/>
      <c r="REA40" s="361"/>
      <c r="REB40" s="361"/>
      <c r="REC40" s="361"/>
      <c r="RED40" s="361"/>
      <c r="REE40" s="361"/>
      <c r="REF40" s="361"/>
      <c r="REG40" s="361"/>
      <c r="REH40" s="361"/>
      <c r="REI40" s="361"/>
      <c r="REJ40" s="361"/>
      <c r="REK40" s="361"/>
      <c r="REL40" s="361"/>
      <c r="REM40" s="361"/>
      <c r="REN40" s="361"/>
      <c r="REO40" s="361"/>
      <c r="REP40" s="361"/>
      <c r="REQ40" s="361"/>
      <c r="RER40" s="361"/>
      <c r="RES40" s="361"/>
      <c r="RET40" s="361"/>
      <c r="REU40" s="361"/>
      <c r="REV40" s="361"/>
      <c r="REW40" s="361"/>
      <c r="REX40" s="361"/>
      <c r="REY40" s="361"/>
      <c r="REZ40" s="361"/>
      <c r="RFA40" s="361"/>
      <c r="RFB40" s="361"/>
      <c r="RFC40" s="361"/>
      <c r="RFD40" s="361"/>
      <c r="RFE40" s="361"/>
      <c r="RFF40" s="361"/>
      <c r="RFG40" s="361"/>
      <c r="RFH40" s="361"/>
      <c r="RFI40" s="361"/>
      <c r="RFJ40" s="361"/>
      <c r="RFK40" s="361"/>
      <c r="RFL40" s="361"/>
      <c r="RFM40" s="361"/>
      <c r="RFN40" s="361"/>
      <c r="RFO40" s="361"/>
      <c r="RFP40" s="361"/>
      <c r="RFQ40" s="361"/>
      <c r="RFR40" s="361"/>
      <c r="RFS40" s="361"/>
      <c r="RFT40" s="361"/>
      <c r="RFU40" s="361"/>
      <c r="RFV40" s="361"/>
      <c r="RFW40" s="361"/>
      <c r="RFX40" s="361"/>
      <c r="RFY40" s="361"/>
      <c r="RFZ40" s="361"/>
      <c r="RGA40" s="361"/>
      <c r="RGB40" s="361"/>
      <c r="RGC40" s="361"/>
      <c r="RGD40" s="361"/>
      <c r="RGE40" s="361"/>
      <c r="RGF40" s="361"/>
      <c r="RGG40" s="361"/>
      <c r="RGH40" s="361"/>
      <c r="RGI40" s="361"/>
      <c r="RGJ40" s="361"/>
      <c r="RGK40" s="361"/>
      <c r="RGL40" s="361"/>
      <c r="RGM40" s="361"/>
      <c r="RGN40" s="361"/>
      <c r="RGO40" s="361"/>
      <c r="RGP40" s="361"/>
      <c r="RGQ40" s="361"/>
      <c r="RGR40" s="361"/>
      <c r="RGS40" s="361"/>
      <c r="RGT40" s="361"/>
      <c r="RGU40" s="361"/>
      <c r="RGV40" s="361"/>
      <c r="RGW40" s="361"/>
      <c r="RGX40" s="361"/>
      <c r="RGY40" s="361"/>
      <c r="RGZ40" s="361"/>
      <c r="RHA40" s="361"/>
      <c r="RHB40" s="361"/>
      <c r="RHC40" s="361"/>
      <c r="RHD40" s="361"/>
      <c r="RHE40" s="361"/>
      <c r="RHF40" s="361"/>
      <c r="RHG40" s="361"/>
      <c r="RHH40" s="361"/>
      <c r="RHI40" s="361"/>
      <c r="RHJ40" s="361"/>
      <c r="RHK40" s="361"/>
      <c r="RHL40" s="361"/>
      <c r="RHM40" s="361"/>
      <c r="RHN40" s="361"/>
      <c r="RHO40" s="361"/>
      <c r="RHP40" s="361"/>
      <c r="RHQ40" s="361"/>
      <c r="RHR40" s="361"/>
      <c r="RHS40" s="361"/>
      <c r="RHT40" s="361"/>
      <c r="RHU40" s="361"/>
      <c r="RHV40" s="361"/>
      <c r="RHW40" s="361"/>
      <c r="RHX40" s="361"/>
      <c r="RHY40" s="361"/>
      <c r="RHZ40" s="361"/>
      <c r="RIA40" s="361"/>
      <c r="RIB40" s="361"/>
      <c r="RIC40" s="361"/>
      <c r="RID40" s="361"/>
      <c r="RIE40" s="361"/>
      <c r="RIF40" s="361"/>
      <c r="RIG40" s="361"/>
      <c r="RIH40" s="361"/>
      <c r="RII40" s="361"/>
      <c r="RIJ40" s="361"/>
      <c r="RIK40" s="361"/>
      <c r="RIL40" s="361"/>
      <c r="RIM40" s="361"/>
      <c r="RIN40" s="361"/>
      <c r="RIO40" s="361"/>
      <c r="RIP40" s="361"/>
      <c r="RIQ40" s="361"/>
      <c r="RIR40" s="361"/>
      <c r="RIS40" s="361"/>
      <c r="RIT40" s="361"/>
      <c r="RIU40" s="361"/>
      <c r="RIV40" s="361"/>
      <c r="RIW40" s="361"/>
      <c r="RIX40" s="361"/>
      <c r="RIY40" s="361"/>
      <c r="RIZ40" s="361"/>
      <c r="RJA40" s="361"/>
      <c r="RJB40" s="361"/>
      <c r="RJC40" s="361"/>
      <c r="RJD40" s="361"/>
      <c r="RJE40" s="361"/>
      <c r="RJF40" s="361"/>
      <c r="RJG40" s="361"/>
      <c r="RJH40" s="361"/>
      <c r="RJI40" s="361"/>
      <c r="RJJ40" s="361"/>
      <c r="RJK40" s="361"/>
      <c r="RJL40" s="361"/>
      <c r="RJM40" s="361"/>
      <c r="RJN40" s="361"/>
      <c r="RJO40" s="361"/>
      <c r="RJP40" s="361"/>
      <c r="RJQ40" s="361"/>
      <c r="RJR40" s="361"/>
      <c r="RJS40" s="361"/>
      <c r="RJT40" s="361"/>
      <c r="RJU40" s="361"/>
      <c r="RJV40" s="361"/>
      <c r="RJW40" s="361"/>
      <c r="RJX40" s="361"/>
      <c r="RJY40" s="361"/>
      <c r="RJZ40" s="361"/>
      <c r="RKA40" s="361"/>
      <c r="RKB40" s="361"/>
      <c r="RKC40" s="361"/>
      <c r="RKD40" s="361"/>
      <c r="RKE40" s="361"/>
      <c r="RKF40" s="361"/>
      <c r="RKG40" s="361"/>
      <c r="RKH40" s="361"/>
      <c r="RKI40" s="361"/>
      <c r="RKJ40" s="361"/>
      <c r="RKK40" s="361"/>
      <c r="RKL40" s="361"/>
      <c r="RKM40" s="361"/>
      <c r="RKN40" s="361"/>
      <c r="RKO40" s="361"/>
      <c r="RKP40" s="361"/>
      <c r="RKQ40" s="361"/>
      <c r="RKR40" s="361"/>
      <c r="RKS40" s="361"/>
      <c r="RKT40" s="361"/>
      <c r="RKU40" s="361"/>
      <c r="RKV40" s="361"/>
      <c r="RKW40" s="361"/>
      <c r="RKX40" s="361"/>
      <c r="RKY40" s="361"/>
      <c r="RKZ40" s="361"/>
      <c r="RLA40" s="361"/>
      <c r="RLB40" s="361"/>
      <c r="RLC40" s="361"/>
      <c r="RLD40" s="361"/>
      <c r="RLE40" s="361"/>
      <c r="RLF40" s="361"/>
      <c r="RLG40" s="361"/>
      <c r="RLH40" s="361"/>
      <c r="RLI40" s="361"/>
      <c r="RLJ40" s="361"/>
      <c r="RLK40" s="361"/>
      <c r="RLL40" s="361"/>
      <c r="RLM40" s="361"/>
      <c r="RLN40" s="361"/>
      <c r="RLO40" s="361"/>
      <c r="RLP40" s="361"/>
      <c r="RLQ40" s="361"/>
      <c r="RLR40" s="361"/>
      <c r="RLS40" s="361"/>
      <c r="RLT40" s="361"/>
      <c r="RLU40" s="361"/>
      <c r="RLV40" s="361"/>
      <c r="RLW40" s="361"/>
      <c r="RLX40" s="361"/>
      <c r="RLY40" s="361"/>
      <c r="RLZ40" s="361"/>
      <c r="RMA40" s="361"/>
      <c r="RMB40" s="361"/>
      <c r="RMC40" s="361"/>
      <c r="RMD40" s="361"/>
      <c r="RME40" s="361"/>
      <c r="RMF40" s="361"/>
      <c r="RMG40" s="361"/>
      <c r="RMH40" s="361"/>
      <c r="RMI40" s="361"/>
      <c r="RMJ40" s="361"/>
      <c r="RMK40" s="361"/>
      <c r="RML40" s="361"/>
      <c r="RMM40" s="361"/>
      <c r="RMN40" s="361"/>
      <c r="RMO40" s="361"/>
      <c r="RMP40" s="361"/>
      <c r="RMQ40" s="361"/>
      <c r="RMR40" s="361"/>
      <c r="RMS40" s="361"/>
      <c r="RMT40" s="361"/>
      <c r="RMU40" s="361"/>
      <c r="RMV40" s="361"/>
      <c r="RMW40" s="361"/>
      <c r="RMX40" s="361"/>
      <c r="RMY40" s="361"/>
      <c r="RMZ40" s="361"/>
      <c r="RNA40" s="361"/>
      <c r="RNB40" s="361"/>
      <c r="RNC40" s="361"/>
      <c r="RND40" s="361"/>
      <c r="RNE40" s="361"/>
      <c r="RNF40" s="361"/>
      <c r="RNG40" s="361"/>
      <c r="RNH40" s="361"/>
      <c r="RNI40" s="361"/>
      <c r="RNJ40" s="361"/>
      <c r="RNK40" s="361"/>
      <c r="RNL40" s="361"/>
      <c r="RNM40" s="361"/>
      <c r="RNN40" s="361"/>
      <c r="RNO40" s="361"/>
      <c r="RNP40" s="361"/>
      <c r="RNQ40" s="361"/>
      <c r="RNR40" s="361"/>
      <c r="RNS40" s="361"/>
      <c r="RNT40" s="361"/>
      <c r="RNU40" s="361"/>
      <c r="RNV40" s="361"/>
      <c r="RNW40" s="361"/>
      <c r="RNX40" s="361"/>
      <c r="RNY40" s="361"/>
      <c r="RNZ40" s="361"/>
      <c r="ROA40" s="361"/>
      <c r="ROB40" s="361"/>
      <c r="ROC40" s="361"/>
      <c r="ROD40" s="361"/>
      <c r="ROE40" s="361"/>
      <c r="ROF40" s="361"/>
      <c r="ROG40" s="361"/>
      <c r="ROH40" s="361"/>
      <c r="ROI40" s="361"/>
      <c r="ROJ40" s="361"/>
      <c r="ROK40" s="361"/>
      <c r="ROL40" s="361"/>
      <c r="ROM40" s="361"/>
      <c r="RON40" s="361"/>
      <c r="ROO40" s="361"/>
      <c r="ROP40" s="361"/>
      <c r="ROQ40" s="361"/>
      <c r="ROR40" s="361"/>
      <c r="ROS40" s="361"/>
      <c r="ROT40" s="361"/>
      <c r="ROU40" s="361"/>
      <c r="ROV40" s="361"/>
      <c r="ROW40" s="361"/>
      <c r="ROX40" s="361"/>
      <c r="ROY40" s="361"/>
      <c r="ROZ40" s="361"/>
      <c r="RPA40" s="361"/>
      <c r="RPB40" s="361"/>
      <c r="RPC40" s="361"/>
      <c r="RPD40" s="361"/>
      <c r="RPE40" s="361"/>
      <c r="RPF40" s="361"/>
      <c r="RPG40" s="361"/>
      <c r="RPH40" s="361"/>
      <c r="RPI40" s="361"/>
      <c r="RPJ40" s="361"/>
      <c r="RPK40" s="361"/>
      <c r="RPL40" s="361"/>
      <c r="RPM40" s="361"/>
      <c r="RPN40" s="361"/>
      <c r="RPO40" s="361"/>
      <c r="RPP40" s="361"/>
      <c r="RPQ40" s="361"/>
      <c r="RPR40" s="361"/>
      <c r="RPS40" s="361"/>
      <c r="RPT40" s="361"/>
      <c r="RPU40" s="361"/>
      <c r="RPV40" s="361"/>
      <c r="RPW40" s="361"/>
      <c r="RPX40" s="361"/>
      <c r="RPY40" s="361"/>
      <c r="RPZ40" s="361"/>
      <c r="RQA40" s="361"/>
      <c r="RQB40" s="361"/>
      <c r="RQC40" s="361"/>
      <c r="RQD40" s="361"/>
      <c r="RQE40" s="361"/>
      <c r="RQF40" s="361"/>
      <c r="RQG40" s="361"/>
      <c r="RQH40" s="361"/>
      <c r="RQI40" s="361"/>
      <c r="RQJ40" s="361"/>
      <c r="RQK40" s="361"/>
      <c r="RQL40" s="361"/>
      <c r="RQM40" s="361"/>
      <c r="RQN40" s="361"/>
      <c r="RQO40" s="361"/>
      <c r="RQP40" s="361"/>
      <c r="RQQ40" s="361"/>
      <c r="RQR40" s="361"/>
      <c r="RQS40" s="361"/>
      <c r="RQT40" s="361"/>
      <c r="RQU40" s="361"/>
      <c r="RQV40" s="361"/>
      <c r="RQW40" s="361"/>
      <c r="RQX40" s="361"/>
      <c r="RQY40" s="361"/>
      <c r="RQZ40" s="361"/>
      <c r="RRA40" s="361"/>
      <c r="RRB40" s="361"/>
      <c r="RRC40" s="361"/>
      <c r="RRD40" s="361"/>
      <c r="RRE40" s="361"/>
      <c r="RRF40" s="361"/>
      <c r="RRG40" s="361"/>
      <c r="RRH40" s="361"/>
      <c r="RRI40" s="361"/>
      <c r="RRJ40" s="361"/>
      <c r="RRK40" s="361"/>
      <c r="RRL40" s="361"/>
      <c r="RRM40" s="361"/>
      <c r="RRN40" s="361"/>
      <c r="RRO40" s="361"/>
      <c r="RRP40" s="361"/>
      <c r="RRQ40" s="361"/>
      <c r="RRR40" s="361"/>
      <c r="RRS40" s="361"/>
      <c r="RRT40" s="361"/>
      <c r="RRU40" s="361"/>
      <c r="RRV40" s="361"/>
      <c r="RRW40" s="361"/>
      <c r="RRX40" s="361"/>
      <c r="RRY40" s="361"/>
      <c r="RRZ40" s="361"/>
      <c r="RSA40" s="361"/>
      <c r="RSB40" s="361"/>
      <c r="RSC40" s="361"/>
      <c r="RSD40" s="361"/>
      <c r="RSE40" s="361"/>
      <c r="RSF40" s="361"/>
      <c r="RSG40" s="361"/>
      <c r="RSH40" s="361"/>
      <c r="RSI40" s="361"/>
      <c r="RSJ40" s="361"/>
      <c r="RSK40" s="361"/>
      <c r="RSL40" s="361"/>
      <c r="RSM40" s="361"/>
      <c r="RSN40" s="361"/>
      <c r="RSO40" s="361"/>
      <c r="RSP40" s="361"/>
      <c r="RSQ40" s="361"/>
      <c r="RSR40" s="361"/>
      <c r="RSS40" s="361"/>
      <c r="RST40" s="361"/>
      <c r="RSU40" s="361"/>
      <c r="RSV40" s="361"/>
      <c r="RSW40" s="361"/>
      <c r="RSX40" s="361"/>
      <c r="RSY40" s="361"/>
      <c r="RSZ40" s="361"/>
      <c r="RTA40" s="361"/>
      <c r="RTB40" s="361"/>
      <c r="RTC40" s="361"/>
      <c r="RTD40" s="361"/>
      <c r="RTE40" s="361"/>
      <c r="RTF40" s="361"/>
      <c r="RTG40" s="361"/>
      <c r="RTH40" s="361"/>
      <c r="RTI40" s="361"/>
      <c r="RTJ40" s="361"/>
      <c r="RTK40" s="361"/>
      <c r="RTL40" s="361"/>
      <c r="RTM40" s="361"/>
      <c r="RTN40" s="361"/>
      <c r="RTO40" s="361"/>
      <c r="RTP40" s="361"/>
      <c r="RTQ40" s="361"/>
      <c r="RTR40" s="361"/>
      <c r="RTS40" s="361"/>
      <c r="RTT40" s="361"/>
      <c r="RTU40" s="361"/>
      <c r="RTV40" s="361"/>
      <c r="RTW40" s="361"/>
      <c r="RTX40" s="361"/>
      <c r="RTY40" s="361"/>
      <c r="RTZ40" s="361"/>
      <c r="RUA40" s="361"/>
      <c r="RUB40" s="361"/>
      <c r="RUC40" s="361"/>
      <c r="RUD40" s="361"/>
      <c r="RUE40" s="361"/>
      <c r="RUF40" s="361"/>
      <c r="RUG40" s="361"/>
      <c r="RUH40" s="361"/>
      <c r="RUI40" s="361"/>
      <c r="RUJ40" s="361"/>
      <c r="RUK40" s="361"/>
      <c r="RUL40" s="361"/>
      <c r="RUM40" s="361"/>
      <c r="RUN40" s="361"/>
      <c r="RUO40" s="361"/>
      <c r="RUP40" s="361"/>
      <c r="RUQ40" s="361"/>
      <c r="RUR40" s="361"/>
      <c r="RUS40" s="361"/>
      <c r="RUT40" s="361"/>
      <c r="RUU40" s="361"/>
      <c r="RUV40" s="361"/>
      <c r="RUW40" s="361"/>
      <c r="RUX40" s="361"/>
      <c r="RUY40" s="361"/>
      <c r="RUZ40" s="361"/>
      <c r="RVA40" s="361"/>
      <c r="RVB40" s="361"/>
      <c r="RVC40" s="361"/>
      <c r="RVD40" s="361"/>
      <c r="RVE40" s="361"/>
      <c r="RVF40" s="361"/>
      <c r="RVG40" s="361"/>
      <c r="RVH40" s="361"/>
      <c r="RVI40" s="361"/>
      <c r="RVJ40" s="361"/>
      <c r="RVK40" s="361"/>
      <c r="RVL40" s="361"/>
      <c r="RVM40" s="361"/>
      <c r="RVN40" s="361"/>
      <c r="RVO40" s="361"/>
      <c r="RVP40" s="361"/>
      <c r="RVQ40" s="361"/>
      <c r="RVR40" s="361"/>
      <c r="RVS40" s="361"/>
      <c r="RVT40" s="361"/>
      <c r="RVU40" s="361"/>
      <c r="RVV40" s="361"/>
      <c r="RVW40" s="361"/>
      <c r="RVX40" s="361"/>
      <c r="RVY40" s="361"/>
      <c r="RVZ40" s="361"/>
      <c r="RWA40" s="361"/>
      <c r="RWB40" s="361"/>
      <c r="RWC40" s="361"/>
      <c r="RWD40" s="361"/>
      <c r="RWE40" s="361"/>
      <c r="RWF40" s="361"/>
      <c r="RWG40" s="361"/>
      <c r="RWH40" s="361"/>
      <c r="RWI40" s="361"/>
      <c r="RWJ40" s="361"/>
      <c r="RWK40" s="361"/>
      <c r="RWL40" s="361"/>
      <c r="RWM40" s="361"/>
      <c r="RWN40" s="361"/>
      <c r="RWO40" s="361"/>
      <c r="RWP40" s="361"/>
      <c r="RWQ40" s="361"/>
      <c r="RWR40" s="361"/>
      <c r="RWS40" s="361"/>
      <c r="RWT40" s="361"/>
      <c r="RWU40" s="361"/>
      <c r="RWV40" s="361"/>
      <c r="RWW40" s="361"/>
      <c r="RWX40" s="361"/>
      <c r="RWY40" s="361"/>
      <c r="RWZ40" s="361"/>
      <c r="RXA40" s="361"/>
      <c r="RXB40" s="361"/>
      <c r="RXC40" s="361"/>
      <c r="RXD40" s="361"/>
      <c r="RXE40" s="361"/>
      <c r="RXF40" s="361"/>
      <c r="RXG40" s="361"/>
      <c r="RXH40" s="361"/>
      <c r="RXI40" s="361"/>
      <c r="RXJ40" s="361"/>
      <c r="RXK40" s="361"/>
      <c r="RXL40" s="361"/>
      <c r="RXM40" s="361"/>
      <c r="RXN40" s="361"/>
      <c r="RXO40" s="361"/>
      <c r="RXP40" s="361"/>
      <c r="RXQ40" s="361"/>
      <c r="RXR40" s="361"/>
      <c r="RXS40" s="361"/>
      <c r="RXT40" s="361"/>
      <c r="RXU40" s="361"/>
      <c r="RXV40" s="361"/>
      <c r="RXW40" s="361"/>
      <c r="RXX40" s="361"/>
      <c r="RXY40" s="361"/>
      <c r="RXZ40" s="361"/>
      <c r="RYA40" s="361"/>
      <c r="RYB40" s="361"/>
      <c r="RYC40" s="361"/>
      <c r="RYD40" s="361"/>
      <c r="RYE40" s="361"/>
      <c r="RYF40" s="361"/>
      <c r="RYG40" s="361"/>
      <c r="RYH40" s="361"/>
      <c r="RYI40" s="361"/>
      <c r="RYJ40" s="361"/>
      <c r="RYK40" s="361"/>
      <c r="RYL40" s="361"/>
      <c r="RYM40" s="361"/>
      <c r="RYN40" s="361"/>
      <c r="RYO40" s="361"/>
      <c r="RYP40" s="361"/>
      <c r="RYQ40" s="361"/>
      <c r="RYR40" s="361"/>
      <c r="RYS40" s="361"/>
      <c r="RYT40" s="361"/>
      <c r="RYU40" s="361"/>
      <c r="RYV40" s="361"/>
      <c r="RYW40" s="361"/>
      <c r="RYX40" s="361"/>
      <c r="RYY40" s="361"/>
      <c r="RYZ40" s="361"/>
      <c r="RZA40" s="361"/>
      <c r="RZB40" s="361"/>
      <c r="RZC40" s="361"/>
      <c r="RZD40" s="361"/>
      <c r="RZE40" s="361"/>
      <c r="RZF40" s="361"/>
      <c r="RZG40" s="361"/>
      <c r="RZH40" s="361"/>
      <c r="RZI40" s="361"/>
      <c r="RZJ40" s="361"/>
      <c r="RZK40" s="361"/>
      <c r="RZL40" s="361"/>
      <c r="RZM40" s="361"/>
      <c r="RZN40" s="361"/>
      <c r="RZO40" s="361"/>
      <c r="RZP40" s="361"/>
      <c r="RZQ40" s="361"/>
      <c r="RZR40" s="361"/>
      <c r="RZS40" s="361"/>
      <c r="RZT40" s="361"/>
      <c r="RZU40" s="361"/>
      <c r="RZV40" s="361"/>
      <c r="RZW40" s="361"/>
      <c r="RZX40" s="361"/>
      <c r="RZY40" s="361"/>
      <c r="RZZ40" s="361"/>
      <c r="SAA40" s="361"/>
      <c r="SAB40" s="361"/>
      <c r="SAC40" s="361"/>
      <c r="SAD40" s="361"/>
      <c r="SAE40" s="361"/>
      <c r="SAF40" s="361"/>
      <c r="SAG40" s="361"/>
      <c r="SAH40" s="361"/>
      <c r="SAI40" s="361"/>
      <c r="SAJ40" s="361"/>
      <c r="SAK40" s="361"/>
      <c r="SAL40" s="361"/>
      <c r="SAM40" s="361"/>
      <c r="SAN40" s="361"/>
      <c r="SAO40" s="361"/>
      <c r="SAP40" s="361"/>
      <c r="SAQ40" s="361"/>
      <c r="SAR40" s="361"/>
      <c r="SAS40" s="361"/>
      <c r="SAT40" s="361"/>
      <c r="SAU40" s="361"/>
      <c r="SAV40" s="361"/>
      <c r="SAW40" s="361"/>
      <c r="SAX40" s="361"/>
      <c r="SAY40" s="361"/>
      <c r="SAZ40" s="361"/>
      <c r="SBA40" s="361"/>
      <c r="SBB40" s="361"/>
      <c r="SBC40" s="361"/>
      <c r="SBD40" s="361"/>
      <c r="SBE40" s="361"/>
      <c r="SBF40" s="361"/>
      <c r="SBG40" s="361"/>
      <c r="SBH40" s="361"/>
      <c r="SBI40" s="361"/>
      <c r="SBJ40" s="361"/>
      <c r="SBK40" s="361"/>
      <c r="SBL40" s="361"/>
      <c r="SBM40" s="361"/>
      <c r="SBN40" s="361"/>
      <c r="SBO40" s="361"/>
      <c r="SBP40" s="361"/>
      <c r="SBQ40" s="361"/>
      <c r="SBR40" s="361"/>
      <c r="SBS40" s="361"/>
      <c r="SBT40" s="361"/>
      <c r="SBU40" s="361"/>
      <c r="SBV40" s="361"/>
      <c r="SBW40" s="361"/>
      <c r="SBX40" s="361"/>
      <c r="SBY40" s="361"/>
      <c r="SBZ40" s="361"/>
      <c r="SCA40" s="361"/>
      <c r="SCB40" s="361"/>
      <c r="SCC40" s="361"/>
      <c r="SCD40" s="361"/>
      <c r="SCE40" s="361"/>
      <c r="SCF40" s="361"/>
      <c r="SCG40" s="361"/>
      <c r="SCH40" s="361"/>
      <c r="SCI40" s="361"/>
      <c r="SCJ40" s="361"/>
      <c r="SCK40" s="361"/>
      <c r="SCL40" s="361"/>
      <c r="SCM40" s="361"/>
      <c r="SCN40" s="361"/>
      <c r="SCO40" s="361"/>
      <c r="SCP40" s="361"/>
      <c r="SCQ40" s="361"/>
      <c r="SCR40" s="361"/>
      <c r="SCS40" s="361"/>
      <c r="SCT40" s="361"/>
      <c r="SCU40" s="361"/>
      <c r="SCV40" s="361"/>
      <c r="SCW40" s="361"/>
      <c r="SCX40" s="361"/>
      <c r="SCY40" s="361"/>
      <c r="SCZ40" s="361"/>
      <c r="SDA40" s="361"/>
      <c r="SDB40" s="361"/>
      <c r="SDC40" s="361"/>
      <c r="SDD40" s="361"/>
      <c r="SDE40" s="361"/>
      <c r="SDF40" s="361"/>
      <c r="SDG40" s="361"/>
      <c r="SDH40" s="361"/>
      <c r="SDI40" s="361"/>
      <c r="SDJ40" s="361"/>
      <c r="SDK40" s="361"/>
      <c r="SDL40" s="361"/>
      <c r="SDM40" s="361"/>
      <c r="SDN40" s="361"/>
      <c r="SDO40" s="361"/>
      <c r="SDP40" s="361"/>
      <c r="SDQ40" s="361"/>
      <c r="SDR40" s="361"/>
      <c r="SDS40" s="361"/>
      <c r="SDT40" s="361"/>
      <c r="SDU40" s="361"/>
      <c r="SDV40" s="361"/>
      <c r="SDW40" s="361"/>
      <c r="SDX40" s="361"/>
      <c r="SDY40" s="361"/>
      <c r="SDZ40" s="361"/>
      <c r="SEA40" s="361"/>
      <c r="SEB40" s="361"/>
      <c r="SEC40" s="361"/>
      <c r="SED40" s="361"/>
      <c r="SEE40" s="361"/>
      <c r="SEF40" s="361"/>
      <c r="SEG40" s="361"/>
      <c r="SEH40" s="361"/>
      <c r="SEI40" s="361"/>
      <c r="SEJ40" s="361"/>
      <c r="SEK40" s="361"/>
      <c r="SEL40" s="361"/>
      <c r="SEM40" s="361"/>
      <c r="SEN40" s="361"/>
      <c r="SEO40" s="361"/>
      <c r="SEP40" s="361"/>
      <c r="SEQ40" s="361"/>
      <c r="SER40" s="361"/>
      <c r="SES40" s="361"/>
      <c r="SET40" s="361"/>
      <c r="SEU40" s="361"/>
      <c r="SEV40" s="361"/>
      <c r="SEW40" s="361"/>
      <c r="SEX40" s="361"/>
      <c r="SEY40" s="361"/>
      <c r="SEZ40" s="361"/>
      <c r="SFA40" s="361"/>
      <c r="SFB40" s="361"/>
      <c r="SFC40" s="361"/>
      <c r="SFD40" s="361"/>
      <c r="SFE40" s="361"/>
      <c r="SFF40" s="361"/>
      <c r="SFG40" s="361"/>
      <c r="SFH40" s="361"/>
      <c r="SFI40" s="361"/>
      <c r="SFJ40" s="361"/>
      <c r="SFK40" s="361"/>
      <c r="SFL40" s="361"/>
      <c r="SFM40" s="361"/>
      <c r="SFN40" s="361"/>
      <c r="SFO40" s="361"/>
      <c r="SFP40" s="361"/>
      <c r="SFQ40" s="361"/>
      <c r="SFR40" s="361"/>
      <c r="SFS40" s="361"/>
      <c r="SFT40" s="361"/>
      <c r="SFU40" s="361"/>
      <c r="SFV40" s="361"/>
      <c r="SFW40" s="361"/>
      <c r="SFX40" s="361"/>
      <c r="SFY40" s="361"/>
      <c r="SFZ40" s="361"/>
      <c r="SGA40" s="361"/>
      <c r="SGB40" s="361"/>
      <c r="SGC40" s="361"/>
      <c r="SGD40" s="361"/>
      <c r="SGE40" s="361"/>
      <c r="SGF40" s="361"/>
      <c r="SGG40" s="361"/>
      <c r="SGH40" s="361"/>
      <c r="SGI40" s="361"/>
      <c r="SGJ40" s="361"/>
      <c r="SGK40" s="361"/>
      <c r="SGL40" s="361"/>
      <c r="SGM40" s="361"/>
      <c r="SGN40" s="361"/>
      <c r="SGO40" s="361"/>
      <c r="SGP40" s="361"/>
      <c r="SGQ40" s="361"/>
      <c r="SGR40" s="361"/>
      <c r="SGS40" s="361"/>
      <c r="SGT40" s="361"/>
      <c r="SGU40" s="361"/>
      <c r="SGV40" s="361"/>
      <c r="SGW40" s="361"/>
      <c r="SGX40" s="361"/>
      <c r="SGY40" s="361"/>
      <c r="SGZ40" s="361"/>
      <c r="SHA40" s="361"/>
      <c r="SHB40" s="361"/>
      <c r="SHC40" s="361"/>
      <c r="SHD40" s="361"/>
      <c r="SHE40" s="361"/>
      <c r="SHF40" s="361"/>
      <c r="SHG40" s="361"/>
      <c r="SHH40" s="361"/>
      <c r="SHI40" s="361"/>
      <c r="SHJ40" s="361"/>
      <c r="SHK40" s="361"/>
      <c r="SHL40" s="361"/>
      <c r="SHM40" s="361"/>
      <c r="SHN40" s="361"/>
      <c r="SHO40" s="361"/>
      <c r="SHP40" s="361"/>
      <c r="SHQ40" s="361"/>
      <c r="SHR40" s="361"/>
      <c r="SHS40" s="361"/>
      <c r="SHT40" s="361"/>
      <c r="SHU40" s="361"/>
      <c r="SHV40" s="361"/>
      <c r="SHW40" s="361"/>
      <c r="SHX40" s="361"/>
      <c r="SHY40" s="361"/>
      <c r="SHZ40" s="361"/>
      <c r="SIA40" s="361"/>
      <c r="SIB40" s="361"/>
      <c r="SIC40" s="361"/>
      <c r="SID40" s="361"/>
      <c r="SIE40" s="361"/>
      <c r="SIF40" s="361"/>
      <c r="SIG40" s="361"/>
      <c r="SIH40" s="361"/>
      <c r="SII40" s="361"/>
      <c r="SIJ40" s="361"/>
      <c r="SIK40" s="361"/>
      <c r="SIL40" s="361"/>
      <c r="SIM40" s="361"/>
      <c r="SIN40" s="361"/>
      <c r="SIO40" s="361"/>
      <c r="SIP40" s="361"/>
      <c r="SIQ40" s="361"/>
      <c r="SIR40" s="361"/>
      <c r="SIS40" s="361"/>
      <c r="SIT40" s="361"/>
      <c r="SIU40" s="361"/>
      <c r="SIV40" s="361"/>
      <c r="SIW40" s="361"/>
      <c r="SIX40" s="361"/>
      <c r="SIY40" s="361"/>
      <c r="SIZ40" s="361"/>
      <c r="SJA40" s="361"/>
      <c r="SJB40" s="361"/>
      <c r="SJC40" s="361"/>
      <c r="SJD40" s="361"/>
      <c r="SJE40" s="361"/>
      <c r="SJF40" s="361"/>
      <c r="SJG40" s="361"/>
      <c r="SJH40" s="361"/>
      <c r="SJI40" s="361"/>
      <c r="SJJ40" s="361"/>
      <c r="SJK40" s="361"/>
      <c r="SJL40" s="361"/>
      <c r="SJM40" s="361"/>
      <c r="SJN40" s="361"/>
      <c r="SJO40" s="361"/>
      <c r="SJP40" s="361"/>
      <c r="SJQ40" s="361"/>
      <c r="SJR40" s="361"/>
      <c r="SJS40" s="361"/>
      <c r="SJT40" s="361"/>
      <c r="SJU40" s="361"/>
      <c r="SJV40" s="361"/>
      <c r="SJW40" s="361"/>
      <c r="SJX40" s="361"/>
      <c r="SJY40" s="361"/>
      <c r="SJZ40" s="361"/>
      <c r="SKA40" s="361"/>
      <c r="SKB40" s="361"/>
      <c r="SKC40" s="361"/>
      <c r="SKD40" s="361"/>
      <c r="SKE40" s="361"/>
      <c r="SKF40" s="361"/>
      <c r="SKG40" s="361"/>
      <c r="SKH40" s="361"/>
      <c r="SKI40" s="361"/>
      <c r="SKJ40" s="361"/>
      <c r="SKK40" s="361"/>
      <c r="SKL40" s="361"/>
      <c r="SKM40" s="361"/>
      <c r="SKN40" s="361"/>
      <c r="SKO40" s="361"/>
      <c r="SKP40" s="361"/>
      <c r="SKQ40" s="361"/>
      <c r="SKR40" s="361"/>
      <c r="SKS40" s="361"/>
      <c r="SKT40" s="361"/>
      <c r="SKU40" s="361"/>
      <c r="SKV40" s="361"/>
      <c r="SKW40" s="361"/>
      <c r="SKX40" s="361"/>
      <c r="SKY40" s="361"/>
      <c r="SKZ40" s="361"/>
      <c r="SLA40" s="361"/>
      <c r="SLB40" s="361"/>
      <c r="SLC40" s="361"/>
      <c r="SLD40" s="361"/>
      <c r="SLE40" s="361"/>
      <c r="SLF40" s="361"/>
      <c r="SLG40" s="361"/>
      <c r="SLH40" s="361"/>
      <c r="SLI40" s="361"/>
      <c r="SLJ40" s="361"/>
      <c r="SLK40" s="361"/>
      <c r="SLL40" s="361"/>
      <c r="SLM40" s="361"/>
      <c r="SLN40" s="361"/>
      <c r="SLO40" s="361"/>
      <c r="SLP40" s="361"/>
      <c r="SLQ40" s="361"/>
      <c r="SLR40" s="361"/>
      <c r="SLS40" s="361"/>
      <c r="SLT40" s="361"/>
      <c r="SLU40" s="361"/>
      <c r="SLV40" s="361"/>
      <c r="SLW40" s="361"/>
      <c r="SLX40" s="361"/>
      <c r="SLY40" s="361"/>
      <c r="SLZ40" s="361"/>
      <c r="SMA40" s="361"/>
      <c r="SMB40" s="361"/>
      <c r="SMC40" s="361"/>
      <c r="SMD40" s="361"/>
      <c r="SME40" s="361"/>
      <c r="SMF40" s="361"/>
      <c r="SMG40" s="361"/>
      <c r="SMH40" s="361"/>
      <c r="SMI40" s="361"/>
      <c r="SMJ40" s="361"/>
      <c r="SMK40" s="361"/>
      <c r="SML40" s="361"/>
      <c r="SMM40" s="361"/>
      <c r="SMN40" s="361"/>
      <c r="SMO40" s="361"/>
      <c r="SMP40" s="361"/>
      <c r="SMQ40" s="361"/>
      <c r="SMR40" s="361"/>
      <c r="SMS40" s="361"/>
      <c r="SMT40" s="361"/>
      <c r="SMU40" s="361"/>
      <c r="SMV40" s="361"/>
      <c r="SMW40" s="361"/>
      <c r="SMX40" s="361"/>
      <c r="SMY40" s="361"/>
      <c r="SMZ40" s="361"/>
      <c r="SNA40" s="361"/>
      <c r="SNB40" s="361"/>
      <c r="SNC40" s="361"/>
      <c r="SND40" s="361"/>
      <c r="SNE40" s="361"/>
      <c r="SNF40" s="361"/>
      <c r="SNG40" s="361"/>
      <c r="SNH40" s="361"/>
      <c r="SNI40" s="361"/>
      <c r="SNJ40" s="361"/>
      <c r="SNK40" s="361"/>
      <c r="SNL40" s="361"/>
      <c r="SNM40" s="361"/>
      <c r="SNN40" s="361"/>
      <c r="SNO40" s="361"/>
      <c r="SNP40" s="361"/>
      <c r="SNQ40" s="361"/>
      <c r="SNR40" s="361"/>
      <c r="SNS40" s="361"/>
      <c r="SNT40" s="361"/>
      <c r="SNU40" s="361"/>
      <c r="SNV40" s="361"/>
      <c r="SNW40" s="361"/>
      <c r="SNX40" s="361"/>
      <c r="SNY40" s="361"/>
      <c r="SNZ40" s="361"/>
      <c r="SOA40" s="361"/>
      <c r="SOB40" s="361"/>
      <c r="SOC40" s="361"/>
      <c r="SOD40" s="361"/>
      <c r="SOE40" s="361"/>
      <c r="SOF40" s="361"/>
      <c r="SOG40" s="361"/>
      <c r="SOH40" s="361"/>
      <c r="SOI40" s="361"/>
      <c r="SOJ40" s="361"/>
      <c r="SOK40" s="361"/>
      <c r="SOL40" s="361"/>
      <c r="SOM40" s="361"/>
      <c r="SON40" s="361"/>
      <c r="SOO40" s="361"/>
      <c r="SOP40" s="361"/>
      <c r="SOQ40" s="361"/>
      <c r="SOR40" s="361"/>
      <c r="SOS40" s="361"/>
      <c r="SOT40" s="361"/>
      <c r="SOU40" s="361"/>
      <c r="SOV40" s="361"/>
      <c r="SOW40" s="361"/>
      <c r="SOX40" s="361"/>
      <c r="SOY40" s="361"/>
      <c r="SOZ40" s="361"/>
      <c r="SPA40" s="361"/>
      <c r="SPB40" s="361"/>
      <c r="SPC40" s="361"/>
      <c r="SPD40" s="361"/>
      <c r="SPE40" s="361"/>
      <c r="SPF40" s="361"/>
      <c r="SPG40" s="361"/>
      <c r="SPH40" s="361"/>
      <c r="SPI40" s="361"/>
      <c r="SPJ40" s="361"/>
      <c r="SPK40" s="361"/>
      <c r="SPL40" s="361"/>
      <c r="SPM40" s="361"/>
      <c r="SPN40" s="361"/>
      <c r="SPO40" s="361"/>
      <c r="SPP40" s="361"/>
      <c r="SPQ40" s="361"/>
      <c r="SPR40" s="361"/>
      <c r="SPS40" s="361"/>
      <c r="SPT40" s="361"/>
      <c r="SPU40" s="361"/>
      <c r="SPV40" s="361"/>
      <c r="SPW40" s="361"/>
      <c r="SPX40" s="361"/>
      <c r="SPY40" s="361"/>
      <c r="SPZ40" s="361"/>
      <c r="SQA40" s="361"/>
      <c r="SQB40" s="361"/>
      <c r="SQC40" s="361"/>
      <c r="SQD40" s="361"/>
      <c r="SQE40" s="361"/>
      <c r="SQF40" s="361"/>
      <c r="SQG40" s="361"/>
      <c r="SQH40" s="361"/>
      <c r="SQI40" s="361"/>
      <c r="SQJ40" s="361"/>
      <c r="SQK40" s="361"/>
      <c r="SQL40" s="361"/>
      <c r="SQM40" s="361"/>
      <c r="SQN40" s="361"/>
      <c r="SQO40" s="361"/>
      <c r="SQP40" s="361"/>
      <c r="SQQ40" s="361"/>
      <c r="SQR40" s="361"/>
      <c r="SQS40" s="361"/>
      <c r="SQT40" s="361"/>
      <c r="SQU40" s="361"/>
      <c r="SQV40" s="361"/>
      <c r="SQW40" s="361"/>
      <c r="SQX40" s="361"/>
      <c r="SQY40" s="361"/>
      <c r="SQZ40" s="361"/>
      <c r="SRA40" s="361"/>
      <c r="SRB40" s="361"/>
      <c r="SRC40" s="361"/>
      <c r="SRD40" s="361"/>
      <c r="SRE40" s="361"/>
      <c r="SRF40" s="361"/>
      <c r="SRG40" s="361"/>
      <c r="SRH40" s="361"/>
      <c r="SRI40" s="361"/>
      <c r="SRJ40" s="361"/>
      <c r="SRK40" s="361"/>
      <c r="SRL40" s="361"/>
      <c r="SRM40" s="361"/>
      <c r="SRN40" s="361"/>
      <c r="SRO40" s="361"/>
      <c r="SRP40" s="361"/>
      <c r="SRQ40" s="361"/>
      <c r="SRR40" s="361"/>
      <c r="SRS40" s="361"/>
      <c r="SRT40" s="361"/>
      <c r="SRU40" s="361"/>
      <c r="SRV40" s="361"/>
      <c r="SRW40" s="361"/>
      <c r="SRX40" s="361"/>
      <c r="SRY40" s="361"/>
      <c r="SRZ40" s="361"/>
      <c r="SSA40" s="361"/>
      <c r="SSB40" s="361"/>
      <c r="SSC40" s="361"/>
      <c r="SSD40" s="361"/>
      <c r="SSE40" s="361"/>
      <c r="SSF40" s="361"/>
      <c r="SSG40" s="361"/>
      <c r="SSH40" s="361"/>
      <c r="SSI40" s="361"/>
      <c r="SSJ40" s="361"/>
      <c r="SSK40" s="361"/>
      <c r="SSL40" s="361"/>
      <c r="SSM40" s="361"/>
      <c r="SSN40" s="361"/>
      <c r="SSO40" s="361"/>
      <c r="SSP40" s="361"/>
      <c r="SSQ40" s="361"/>
      <c r="SSR40" s="361"/>
      <c r="SSS40" s="361"/>
      <c r="SST40" s="361"/>
      <c r="SSU40" s="361"/>
      <c r="SSV40" s="361"/>
      <c r="SSW40" s="361"/>
      <c r="SSX40" s="361"/>
      <c r="SSY40" s="361"/>
      <c r="SSZ40" s="361"/>
      <c r="STA40" s="361"/>
      <c r="STB40" s="361"/>
      <c r="STC40" s="361"/>
      <c r="STD40" s="361"/>
      <c r="STE40" s="361"/>
      <c r="STF40" s="361"/>
      <c r="STG40" s="361"/>
      <c r="STH40" s="361"/>
      <c r="STI40" s="361"/>
      <c r="STJ40" s="361"/>
      <c r="STK40" s="361"/>
      <c r="STL40" s="361"/>
      <c r="STM40" s="361"/>
      <c r="STN40" s="361"/>
      <c r="STO40" s="361"/>
      <c r="STP40" s="361"/>
      <c r="STQ40" s="361"/>
      <c r="STR40" s="361"/>
      <c r="STS40" s="361"/>
      <c r="STT40" s="361"/>
      <c r="STU40" s="361"/>
      <c r="STV40" s="361"/>
      <c r="STW40" s="361"/>
      <c r="STX40" s="361"/>
      <c r="STY40" s="361"/>
      <c r="STZ40" s="361"/>
      <c r="SUA40" s="361"/>
      <c r="SUB40" s="361"/>
      <c r="SUC40" s="361"/>
      <c r="SUD40" s="361"/>
      <c r="SUE40" s="361"/>
      <c r="SUF40" s="361"/>
      <c r="SUG40" s="361"/>
      <c r="SUH40" s="361"/>
      <c r="SUI40" s="361"/>
      <c r="SUJ40" s="361"/>
      <c r="SUK40" s="361"/>
      <c r="SUL40" s="361"/>
      <c r="SUM40" s="361"/>
      <c r="SUN40" s="361"/>
      <c r="SUO40" s="361"/>
      <c r="SUP40" s="361"/>
      <c r="SUQ40" s="361"/>
      <c r="SUR40" s="361"/>
      <c r="SUS40" s="361"/>
      <c r="SUT40" s="361"/>
      <c r="SUU40" s="361"/>
      <c r="SUV40" s="361"/>
      <c r="SUW40" s="361"/>
      <c r="SUX40" s="361"/>
      <c r="SUY40" s="361"/>
      <c r="SUZ40" s="361"/>
      <c r="SVA40" s="361"/>
      <c r="SVB40" s="361"/>
      <c r="SVC40" s="361"/>
      <c r="SVD40" s="361"/>
      <c r="SVE40" s="361"/>
      <c r="SVF40" s="361"/>
      <c r="SVG40" s="361"/>
      <c r="SVH40" s="361"/>
      <c r="SVI40" s="361"/>
      <c r="SVJ40" s="361"/>
      <c r="SVK40" s="361"/>
      <c r="SVL40" s="361"/>
      <c r="SVM40" s="361"/>
      <c r="SVN40" s="361"/>
      <c r="SVO40" s="361"/>
      <c r="SVP40" s="361"/>
      <c r="SVQ40" s="361"/>
      <c r="SVR40" s="361"/>
      <c r="SVS40" s="361"/>
      <c r="SVT40" s="361"/>
      <c r="SVU40" s="361"/>
      <c r="SVV40" s="361"/>
      <c r="SVW40" s="361"/>
      <c r="SVX40" s="361"/>
      <c r="SVY40" s="361"/>
      <c r="SVZ40" s="361"/>
      <c r="SWA40" s="361"/>
      <c r="SWB40" s="361"/>
      <c r="SWC40" s="361"/>
      <c r="SWD40" s="361"/>
      <c r="SWE40" s="361"/>
      <c r="SWF40" s="361"/>
      <c r="SWG40" s="361"/>
      <c r="SWH40" s="361"/>
      <c r="SWI40" s="361"/>
      <c r="SWJ40" s="361"/>
      <c r="SWK40" s="361"/>
      <c r="SWL40" s="361"/>
      <c r="SWM40" s="361"/>
      <c r="SWN40" s="361"/>
      <c r="SWO40" s="361"/>
      <c r="SWP40" s="361"/>
      <c r="SWQ40" s="361"/>
      <c r="SWR40" s="361"/>
      <c r="SWS40" s="361"/>
      <c r="SWT40" s="361"/>
      <c r="SWU40" s="361"/>
      <c r="SWV40" s="361"/>
      <c r="SWW40" s="361"/>
      <c r="SWX40" s="361"/>
      <c r="SWY40" s="361"/>
      <c r="SWZ40" s="361"/>
      <c r="SXA40" s="361"/>
      <c r="SXB40" s="361"/>
      <c r="SXC40" s="361"/>
      <c r="SXD40" s="361"/>
      <c r="SXE40" s="361"/>
      <c r="SXF40" s="361"/>
      <c r="SXG40" s="361"/>
      <c r="SXH40" s="361"/>
      <c r="SXI40" s="361"/>
      <c r="SXJ40" s="361"/>
      <c r="SXK40" s="361"/>
      <c r="SXL40" s="361"/>
      <c r="SXM40" s="361"/>
      <c r="SXN40" s="361"/>
      <c r="SXO40" s="361"/>
      <c r="SXP40" s="361"/>
      <c r="SXQ40" s="361"/>
      <c r="SXR40" s="361"/>
      <c r="SXS40" s="361"/>
      <c r="SXT40" s="361"/>
      <c r="SXU40" s="361"/>
      <c r="SXV40" s="361"/>
      <c r="SXW40" s="361"/>
      <c r="SXX40" s="361"/>
      <c r="SXY40" s="361"/>
      <c r="SXZ40" s="361"/>
      <c r="SYA40" s="361"/>
      <c r="SYB40" s="361"/>
      <c r="SYC40" s="361"/>
      <c r="SYD40" s="361"/>
      <c r="SYE40" s="361"/>
      <c r="SYF40" s="361"/>
      <c r="SYG40" s="361"/>
      <c r="SYH40" s="361"/>
      <c r="SYI40" s="361"/>
      <c r="SYJ40" s="361"/>
      <c r="SYK40" s="361"/>
      <c r="SYL40" s="361"/>
      <c r="SYM40" s="361"/>
      <c r="SYN40" s="361"/>
      <c r="SYO40" s="361"/>
      <c r="SYP40" s="361"/>
      <c r="SYQ40" s="361"/>
      <c r="SYR40" s="361"/>
      <c r="SYS40" s="361"/>
      <c r="SYT40" s="361"/>
      <c r="SYU40" s="361"/>
      <c r="SYV40" s="361"/>
      <c r="SYW40" s="361"/>
      <c r="SYX40" s="361"/>
      <c r="SYY40" s="361"/>
      <c r="SYZ40" s="361"/>
      <c r="SZA40" s="361"/>
      <c r="SZB40" s="361"/>
      <c r="SZC40" s="361"/>
      <c r="SZD40" s="361"/>
      <c r="SZE40" s="361"/>
      <c r="SZF40" s="361"/>
      <c r="SZG40" s="361"/>
      <c r="SZH40" s="361"/>
      <c r="SZI40" s="361"/>
      <c r="SZJ40" s="361"/>
      <c r="SZK40" s="361"/>
      <c r="SZL40" s="361"/>
      <c r="SZM40" s="361"/>
      <c r="SZN40" s="361"/>
      <c r="SZO40" s="361"/>
      <c r="SZP40" s="361"/>
      <c r="SZQ40" s="361"/>
      <c r="SZR40" s="361"/>
      <c r="SZS40" s="361"/>
      <c r="SZT40" s="361"/>
      <c r="SZU40" s="361"/>
      <c r="SZV40" s="361"/>
      <c r="SZW40" s="361"/>
      <c r="SZX40" s="361"/>
      <c r="SZY40" s="361"/>
      <c r="SZZ40" s="361"/>
      <c r="TAA40" s="361"/>
      <c r="TAB40" s="361"/>
      <c r="TAC40" s="361"/>
      <c r="TAD40" s="361"/>
      <c r="TAE40" s="361"/>
      <c r="TAF40" s="361"/>
      <c r="TAG40" s="361"/>
      <c r="TAH40" s="361"/>
      <c r="TAI40" s="361"/>
      <c r="TAJ40" s="361"/>
      <c r="TAK40" s="361"/>
      <c r="TAL40" s="361"/>
      <c r="TAM40" s="361"/>
      <c r="TAN40" s="361"/>
      <c r="TAO40" s="361"/>
      <c r="TAP40" s="361"/>
      <c r="TAQ40" s="361"/>
      <c r="TAR40" s="361"/>
      <c r="TAS40" s="361"/>
      <c r="TAT40" s="361"/>
      <c r="TAU40" s="361"/>
      <c r="TAV40" s="361"/>
      <c r="TAW40" s="361"/>
      <c r="TAX40" s="361"/>
      <c r="TAY40" s="361"/>
      <c r="TAZ40" s="361"/>
      <c r="TBA40" s="361"/>
      <c r="TBB40" s="361"/>
      <c r="TBC40" s="361"/>
      <c r="TBD40" s="361"/>
      <c r="TBE40" s="361"/>
      <c r="TBF40" s="361"/>
      <c r="TBG40" s="361"/>
      <c r="TBH40" s="361"/>
      <c r="TBI40" s="361"/>
      <c r="TBJ40" s="361"/>
      <c r="TBK40" s="361"/>
      <c r="TBL40" s="361"/>
      <c r="TBM40" s="361"/>
      <c r="TBN40" s="361"/>
      <c r="TBO40" s="361"/>
      <c r="TBP40" s="361"/>
      <c r="TBQ40" s="361"/>
      <c r="TBR40" s="361"/>
      <c r="TBS40" s="361"/>
      <c r="TBT40" s="361"/>
      <c r="TBU40" s="361"/>
      <c r="TBV40" s="361"/>
      <c r="TBW40" s="361"/>
      <c r="TBX40" s="361"/>
      <c r="TBY40" s="361"/>
      <c r="TBZ40" s="361"/>
      <c r="TCA40" s="361"/>
      <c r="TCB40" s="361"/>
      <c r="TCC40" s="361"/>
      <c r="TCD40" s="361"/>
      <c r="TCE40" s="361"/>
      <c r="TCF40" s="361"/>
      <c r="TCG40" s="361"/>
      <c r="TCH40" s="361"/>
      <c r="TCI40" s="361"/>
      <c r="TCJ40" s="361"/>
      <c r="TCK40" s="361"/>
      <c r="TCL40" s="361"/>
      <c r="TCM40" s="361"/>
      <c r="TCN40" s="361"/>
      <c r="TCO40" s="361"/>
      <c r="TCP40" s="361"/>
      <c r="TCQ40" s="361"/>
      <c r="TCR40" s="361"/>
      <c r="TCS40" s="361"/>
      <c r="TCT40" s="361"/>
      <c r="TCU40" s="361"/>
      <c r="TCV40" s="361"/>
      <c r="TCW40" s="361"/>
      <c r="TCX40" s="361"/>
      <c r="TCY40" s="361"/>
      <c r="TCZ40" s="361"/>
      <c r="TDA40" s="361"/>
      <c r="TDB40" s="361"/>
      <c r="TDC40" s="361"/>
      <c r="TDD40" s="361"/>
      <c r="TDE40" s="361"/>
      <c r="TDF40" s="361"/>
      <c r="TDG40" s="361"/>
      <c r="TDH40" s="361"/>
      <c r="TDI40" s="361"/>
      <c r="TDJ40" s="361"/>
      <c r="TDK40" s="361"/>
      <c r="TDL40" s="361"/>
      <c r="TDM40" s="361"/>
      <c r="TDN40" s="361"/>
      <c r="TDO40" s="361"/>
      <c r="TDP40" s="361"/>
      <c r="TDQ40" s="361"/>
      <c r="TDR40" s="361"/>
      <c r="TDS40" s="361"/>
      <c r="TDT40" s="361"/>
      <c r="TDU40" s="361"/>
      <c r="TDV40" s="361"/>
      <c r="TDW40" s="361"/>
      <c r="TDX40" s="361"/>
      <c r="TDY40" s="361"/>
      <c r="TDZ40" s="361"/>
      <c r="TEA40" s="361"/>
      <c r="TEB40" s="361"/>
      <c r="TEC40" s="361"/>
      <c r="TED40" s="361"/>
      <c r="TEE40" s="361"/>
      <c r="TEF40" s="361"/>
      <c r="TEG40" s="361"/>
      <c r="TEH40" s="361"/>
      <c r="TEI40" s="361"/>
      <c r="TEJ40" s="361"/>
      <c r="TEK40" s="361"/>
      <c r="TEL40" s="361"/>
      <c r="TEM40" s="361"/>
      <c r="TEN40" s="361"/>
      <c r="TEO40" s="361"/>
      <c r="TEP40" s="361"/>
      <c r="TEQ40" s="361"/>
      <c r="TER40" s="361"/>
      <c r="TES40" s="361"/>
      <c r="TET40" s="361"/>
      <c r="TEU40" s="361"/>
      <c r="TEV40" s="361"/>
      <c r="TEW40" s="361"/>
      <c r="TEX40" s="361"/>
      <c r="TEY40" s="361"/>
      <c r="TEZ40" s="361"/>
      <c r="TFA40" s="361"/>
      <c r="TFB40" s="361"/>
      <c r="TFC40" s="361"/>
      <c r="TFD40" s="361"/>
      <c r="TFE40" s="361"/>
      <c r="TFF40" s="361"/>
      <c r="TFG40" s="361"/>
      <c r="TFH40" s="361"/>
      <c r="TFI40" s="361"/>
      <c r="TFJ40" s="361"/>
      <c r="TFK40" s="361"/>
      <c r="TFL40" s="361"/>
      <c r="TFM40" s="361"/>
      <c r="TFN40" s="361"/>
      <c r="TFO40" s="361"/>
      <c r="TFP40" s="361"/>
      <c r="TFQ40" s="361"/>
      <c r="TFR40" s="361"/>
      <c r="TFS40" s="361"/>
      <c r="TFT40" s="361"/>
      <c r="TFU40" s="361"/>
      <c r="TFV40" s="361"/>
      <c r="TFW40" s="361"/>
      <c r="TFX40" s="361"/>
      <c r="TFY40" s="361"/>
      <c r="TFZ40" s="361"/>
      <c r="TGA40" s="361"/>
      <c r="TGB40" s="361"/>
      <c r="TGC40" s="361"/>
      <c r="TGD40" s="361"/>
      <c r="TGE40" s="361"/>
      <c r="TGF40" s="361"/>
      <c r="TGG40" s="361"/>
      <c r="TGH40" s="361"/>
      <c r="TGI40" s="361"/>
      <c r="TGJ40" s="361"/>
      <c r="TGK40" s="361"/>
      <c r="TGL40" s="361"/>
      <c r="TGM40" s="361"/>
      <c r="TGN40" s="361"/>
      <c r="TGO40" s="361"/>
      <c r="TGP40" s="361"/>
      <c r="TGQ40" s="361"/>
      <c r="TGR40" s="361"/>
      <c r="TGS40" s="361"/>
      <c r="TGT40" s="361"/>
      <c r="TGU40" s="361"/>
      <c r="TGV40" s="361"/>
      <c r="TGW40" s="361"/>
      <c r="TGX40" s="361"/>
      <c r="TGY40" s="361"/>
      <c r="TGZ40" s="361"/>
      <c r="THA40" s="361"/>
      <c r="THB40" s="361"/>
      <c r="THC40" s="361"/>
      <c r="THD40" s="361"/>
      <c r="THE40" s="361"/>
      <c r="THF40" s="361"/>
      <c r="THG40" s="361"/>
      <c r="THH40" s="361"/>
      <c r="THI40" s="361"/>
      <c r="THJ40" s="361"/>
      <c r="THK40" s="361"/>
      <c r="THL40" s="361"/>
      <c r="THM40" s="361"/>
      <c r="THN40" s="361"/>
      <c r="THO40" s="361"/>
      <c r="THP40" s="361"/>
      <c r="THQ40" s="361"/>
      <c r="THR40" s="361"/>
      <c r="THS40" s="361"/>
      <c r="THT40" s="361"/>
      <c r="THU40" s="361"/>
      <c r="THV40" s="361"/>
      <c r="THW40" s="361"/>
      <c r="THX40" s="361"/>
      <c r="THY40" s="361"/>
      <c r="THZ40" s="361"/>
      <c r="TIA40" s="361"/>
      <c r="TIB40" s="361"/>
      <c r="TIC40" s="361"/>
      <c r="TID40" s="361"/>
      <c r="TIE40" s="361"/>
      <c r="TIF40" s="361"/>
      <c r="TIG40" s="361"/>
      <c r="TIH40" s="361"/>
      <c r="TII40" s="361"/>
      <c r="TIJ40" s="361"/>
      <c r="TIK40" s="361"/>
      <c r="TIL40" s="361"/>
      <c r="TIM40" s="361"/>
      <c r="TIN40" s="361"/>
      <c r="TIO40" s="361"/>
      <c r="TIP40" s="361"/>
      <c r="TIQ40" s="361"/>
      <c r="TIR40" s="361"/>
      <c r="TIS40" s="361"/>
      <c r="TIT40" s="361"/>
      <c r="TIU40" s="361"/>
      <c r="TIV40" s="361"/>
      <c r="TIW40" s="361"/>
      <c r="TIX40" s="361"/>
      <c r="TIY40" s="361"/>
      <c r="TIZ40" s="361"/>
      <c r="TJA40" s="361"/>
      <c r="TJB40" s="361"/>
      <c r="TJC40" s="361"/>
      <c r="TJD40" s="361"/>
      <c r="TJE40" s="361"/>
      <c r="TJF40" s="361"/>
      <c r="TJG40" s="361"/>
      <c r="TJH40" s="361"/>
      <c r="TJI40" s="361"/>
      <c r="TJJ40" s="361"/>
      <c r="TJK40" s="361"/>
      <c r="TJL40" s="361"/>
      <c r="TJM40" s="361"/>
      <c r="TJN40" s="361"/>
      <c r="TJO40" s="361"/>
      <c r="TJP40" s="361"/>
      <c r="TJQ40" s="361"/>
      <c r="TJR40" s="361"/>
      <c r="TJS40" s="361"/>
      <c r="TJT40" s="361"/>
      <c r="TJU40" s="361"/>
      <c r="TJV40" s="361"/>
      <c r="TJW40" s="361"/>
      <c r="TJX40" s="361"/>
      <c r="TJY40" s="361"/>
      <c r="TJZ40" s="361"/>
      <c r="TKA40" s="361"/>
      <c r="TKB40" s="361"/>
      <c r="TKC40" s="361"/>
      <c r="TKD40" s="361"/>
      <c r="TKE40" s="361"/>
      <c r="TKF40" s="361"/>
      <c r="TKG40" s="361"/>
      <c r="TKH40" s="361"/>
      <c r="TKI40" s="361"/>
      <c r="TKJ40" s="361"/>
      <c r="TKK40" s="361"/>
      <c r="TKL40" s="361"/>
      <c r="TKM40" s="361"/>
      <c r="TKN40" s="361"/>
      <c r="TKO40" s="361"/>
      <c r="TKP40" s="361"/>
      <c r="TKQ40" s="361"/>
      <c r="TKR40" s="361"/>
      <c r="TKS40" s="361"/>
      <c r="TKT40" s="361"/>
      <c r="TKU40" s="361"/>
      <c r="TKV40" s="361"/>
      <c r="TKW40" s="361"/>
      <c r="TKX40" s="361"/>
      <c r="TKY40" s="361"/>
      <c r="TKZ40" s="361"/>
      <c r="TLA40" s="361"/>
      <c r="TLB40" s="361"/>
      <c r="TLC40" s="361"/>
      <c r="TLD40" s="361"/>
      <c r="TLE40" s="361"/>
      <c r="TLF40" s="361"/>
      <c r="TLG40" s="361"/>
      <c r="TLH40" s="361"/>
      <c r="TLI40" s="361"/>
      <c r="TLJ40" s="361"/>
      <c r="TLK40" s="361"/>
      <c r="TLL40" s="361"/>
      <c r="TLM40" s="361"/>
      <c r="TLN40" s="361"/>
      <c r="TLO40" s="361"/>
      <c r="TLP40" s="361"/>
      <c r="TLQ40" s="361"/>
      <c r="TLR40" s="361"/>
      <c r="TLS40" s="361"/>
      <c r="TLT40" s="361"/>
      <c r="TLU40" s="361"/>
      <c r="TLV40" s="361"/>
      <c r="TLW40" s="361"/>
      <c r="TLX40" s="361"/>
      <c r="TLY40" s="361"/>
      <c r="TLZ40" s="361"/>
      <c r="TMA40" s="361"/>
      <c r="TMB40" s="361"/>
      <c r="TMC40" s="361"/>
      <c r="TMD40" s="361"/>
      <c r="TME40" s="361"/>
      <c r="TMF40" s="361"/>
      <c r="TMG40" s="361"/>
      <c r="TMH40" s="361"/>
      <c r="TMI40" s="361"/>
      <c r="TMJ40" s="361"/>
      <c r="TMK40" s="361"/>
      <c r="TML40" s="361"/>
      <c r="TMM40" s="361"/>
      <c r="TMN40" s="361"/>
      <c r="TMO40" s="361"/>
      <c r="TMP40" s="361"/>
      <c r="TMQ40" s="361"/>
      <c r="TMR40" s="361"/>
      <c r="TMS40" s="361"/>
      <c r="TMT40" s="361"/>
      <c r="TMU40" s="361"/>
      <c r="TMV40" s="361"/>
      <c r="TMW40" s="361"/>
      <c r="TMX40" s="361"/>
      <c r="TMY40" s="361"/>
      <c r="TMZ40" s="361"/>
      <c r="TNA40" s="361"/>
      <c r="TNB40" s="361"/>
      <c r="TNC40" s="361"/>
      <c r="TND40" s="361"/>
      <c r="TNE40" s="361"/>
      <c r="TNF40" s="361"/>
      <c r="TNG40" s="361"/>
      <c r="TNH40" s="361"/>
      <c r="TNI40" s="361"/>
      <c r="TNJ40" s="361"/>
      <c r="TNK40" s="361"/>
      <c r="TNL40" s="361"/>
      <c r="TNM40" s="361"/>
      <c r="TNN40" s="361"/>
      <c r="TNO40" s="361"/>
      <c r="TNP40" s="361"/>
      <c r="TNQ40" s="361"/>
      <c r="TNR40" s="361"/>
      <c r="TNS40" s="361"/>
      <c r="TNT40" s="361"/>
      <c r="TNU40" s="361"/>
      <c r="TNV40" s="361"/>
      <c r="TNW40" s="361"/>
      <c r="TNX40" s="361"/>
      <c r="TNY40" s="361"/>
      <c r="TNZ40" s="361"/>
      <c r="TOA40" s="361"/>
      <c r="TOB40" s="361"/>
      <c r="TOC40" s="361"/>
      <c r="TOD40" s="361"/>
      <c r="TOE40" s="361"/>
      <c r="TOF40" s="361"/>
      <c r="TOG40" s="361"/>
      <c r="TOH40" s="361"/>
      <c r="TOI40" s="361"/>
      <c r="TOJ40" s="361"/>
      <c r="TOK40" s="361"/>
      <c r="TOL40" s="361"/>
      <c r="TOM40" s="361"/>
      <c r="TON40" s="361"/>
      <c r="TOO40" s="361"/>
      <c r="TOP40" s="361"/>
      <c r="TOQ40" s="361"/>
      <c r="TOR40" s="361"/>
      <c r="TOS40" s="361"/>
      <c r="TOT40" s="361"/>
      <c r="TOU40" s="361"/>
      <c r="TOV40" s="361"/>
      <c r="TOW40" s="361"/>
      <c r="TOX40" s="361"/>
      <c r="TOY40" s="361"/>
      <c r="TOZ40" s="361"/>
      <c r="TPA40" s="361"/>
      <c r="TPB40" s="361"/>
      <c r="TPC40" s="361"/>
      <c r="TPD40" s="361"/>
      <c r="TPE40" s="361"/>
      <c r="TPF40" s="361"/>
      <c r="TPG40" s="361"/>
      <c r="TPH40" s="361"/>
      <c r="TPI40" s="361"/>
      <c r="TPJ40" s="361"/>
      <c r="TPK40" s="361"/>
      <c r="TPL40" s="361"/>
      <c r="TPM40" s="361"/>
      <c r="TPN40" s="361"/>
      <c r="TPO40" s="361"/>
      <c r="TPP40" s="361"/>
      <c r="TPQ40" s="361"/>
      <c r="TPR40" s="361"/>
      <c r="TPS40" s="361"/>
      <c r="TPT40" s="361"/>
      <c r="TPU40" s="361"/>
      <c r="TPV40" s="361"/>
      <c r="TPW40" s="361"/>
      <c r="TPX40" s="361"/>
      <c r="TPY40" s="361"/>
      <c r="TPZ40" s="361"/>
      <c r="TQA40" s="361"/>
      <c r="TQB40" s="361"/>
      <c r="TQC40" s="361"/>
      <c r="TQD40" s="361"/>
      <c r="TQE40" s="361"/>
      <c r="TQF40" s="361"/>
      <c r="TQG40" s="361"/>
      <c r="TQH40" s="361"/>
      <c r="TQI40" s="361"/>
      <c r="TQJ40" s="361"/>
      <c r="TQK40" s="361"/>
      <c r="TQL40" s="361"/>
      <c r="TQM40" s="361"/>
      <c r="TQN40" s="361"/>
      <c r="TQO40" s="361"/>
      <c r="TQP40" s="361"/>
      <c r="TQQ40" s="361"/>
      <c r="TQR40" s="361"/>
      <c r="TQS40" s="361"/>
      <c r="TQT40" s="361"/>
      <c r="TQU40" s="361"/>
      <c r="TQV40" s="361"/>
      <c r="TQW40" s="361"/>
      <c r="TQX40" s="361"/>
      <c r="TQY40" s="361"/>
      <c r="TQZ40" s="361"/>
      <c r="TRA40" s="361"/>
      <c r="TRB40" s="361"/>
      <c r="TRC40" s="361"/>
      <c r="TRD40" s="361"/>
      <c r="TRE40" s="361"/>
      <c r="TRF40" s="361"/>
      <c r="TRG40" s="361"/>
      <c r="TRH40" s="361"/>
      <c r="TRI40" s="361"/>
      <c r="TRJ40" s="361"/>
      <c r="TRK40" s="361"/>
      <c r="TRL40" s="361"/>
      <c r="TRM40" s="361"/>
      <c r="TRN40" s="361"/>
      <c r="TRO40" s="361"/>
      <c r="TRP40" s="361"/>
      <c r="TRQ40" s="361"/>
      <c r="TRR40" s="361"/>
      <c r="TRS40" s="361"/>
      <c r="TRT40" s="361"/>
      <c r="TRU40" s="361"/>
      <c r="TRV40" s="361"/>
      <c r="TRW40" s="361"/>
      <c r="TRX40" s="361"/>
      <c r="TRY40" s="361"/>
      <c r="TRZ40" s="361"/>
      <c r="TSA40" s="361"/>
      <c r="TSB40" s="361"/>
      <c r="TSC40" s="361"/>
      <c r="TSD40" s="361"/>
      <c r="TSE40" s="361"/>
      <c r="TSF40" s="361"/>
      <c r="TSG40" s="361"/>
      <c r="TSH40" s="361"/>
      <c r="TSI40" s="361"/>
      <c r="TSJ40" s="361"/>
      <c r="TSK40" s="361"/>
      <c r="TSL40" s="361"/>
      <c r="TSM40" s="361"/>
      <c r="TSN40" s="361"/>
      <c r="TSO40" s="361"/>
      <c r="TSP40" s="361"/>
      <c r="TSQ40" s="361"/>
      <c r="TSR40" s="361"/>
      <c r="TSS40" s="361"/>
      <c r="TST40" s="361"/>
      <c r="TSU40" s="361"/>
      <c r="TSV40" s="361"/>
      <c r="TSW40" s="361"/>
      <c r="TSX40" s="361"/>
      <c r="TSY40" s="361"/>
      <c r="TSZ40" s="361"/>
      <c r="TTA40" s="361"/>
      <c r="TTB40" s="361"/>
      <c r="TTC40" s="361"/>
      <c r="TTD40" s="361"/>
      <c r="TTE40" s="361"/>
      <c r="TTF40" s="361"/>
      <c r="TTG40" s="361"/>
      <c r="TTH40" s="361"/>
      <c r="TTI40" s="361"/>
      <c r="TTJ40" s="361"/>
      <c r="TTK40" s="361"/>
      <c r="TTL40" s="361"/>
      <c r="TTM40" s="361"/>
      <c r="TTN40" s="361"/>
      <c r="TTO40" s="361"/>
      <c r="TTP40" s="361"/>
      <c r="TTQ40" s="361"/>
      <c r="TTR40" s="361"/>
      <c r="TTS40" s="361"/>
      <c r="TTT40" s="361"/>
      <c r="TTU40" s="361"/>
      <c r="TTV40" s="361"/>
      <c r="TTW40" s="361"/>
      <c r="TTX40" s="361"/>
      <c r="TTY40" s="361"/>
      <c r="TTZ40" s="361"/>
      <c r="TUA40" s="361"/>
      <c r="TUB40" s="361"/>
      <c r="TUC40" s="361"/>
      <c r="TUD40" s="361"/>
      <c r="TUE40" s="361"/>
      <c r="TUF40" s="361"/>
      <c r="TUG40" s="361"/>
      <c r="TUH40" s="361"/>
      <c r="TUI40" s="361"/>
      <c r="TUJ40" s="361"/>
      <c r="TUK40" s="361"/>
      <c r="TUL40" s="361"/>
      <c r="TUM40" s="361"/>
      <c r="TUN40" s="361"/>
      <c r="TUO40" s="361"/>
      <c r="TUP40" s="361"/>
      <c r="TUQ40" s="361"/>
      <c r="TUR40" s="361"/>
      <c r="TUS40" s="361"/>
      <c r="TUT40" s="361"/>
      <c r="TUU40" s="361"/>
      <c r="TUV40" s="361"/>
      <c r="TUW40" s="361"/>
      <c r="TUX40" s="361"/>
      <c r="TUY40" s="361"/>
      <c r="TUZ40" s="361"/>
      <c r="TVA40" s="361"/>
      <c r="TVB40" s="361"/>
      <c r="TVC40" s="361"/>
      <c r="TVD40" s="361"/>
      <c r="TVE40" s="361"/>
      <c r="TVF40" s="361"/>
      <c r="TVG40" s="361"/>
      <c r="TVH40" s="361"/>
      <c r="TVI40" s="361"/>
      <c r="TVJ40" s="361"/>
      <c r="TVK40" s="361"/>
      <c r="TVL40" s="361"/>
      <c r="TVM40" s="361"/>
      <c r="TVN40" s="361"/>
      <c r="TVO40" s="361"/>
      <c r="TVP40" s="361"/>
      <c r="TVQ40" s="361"/>
      <c r="TVR40" s="361"/>
      <c r="TVS40" s="361"/>
      <c r="TVT40" s="361"/>
      <c r="TVU40" s="361"/>
      <c r="TVV40" s="361"/>
      <c r="TVW40" s="361"/>
      <c r="TVX40" s="361"/>
      <c r="TVY40" s="361"/>
      <c r="TVZ40" s="361"/>
      <c r="TWA40" s="361"/>
      <c r="TWB40" s="361"/>
      <c r="TWC40" s="361"/>
      <c r="TWD40" s="361"/>
      <c r="TWE40" s="361"/>
      <c r="TWF40" s="361"/>
      <c r="TWG40" s="361"/>
      <c r="TWH40" s="361"/>
      <c r="TWI40" s="361"/>
      <c r="TWJ40" s="361"/>
      <c r="TWK40" s="361"/>
      <c r="TWL40" s="361"/>
      <c r="TWM40" s="361"/>
      <c r="TWN40" s="361"/>
      <c r="TWO40" s="361"/>
      <c r="TWP40" s="361"/>
      <c r="TWQ40" s="361"/>
      <c r="TWR40" s="361"/>
      <c r="TWS40" s="361"/>
      <c r="TWT40" s="361"/>
      <c r="TWU40" s="361"/>
      <c r="TWV40" s="361"/>
      <c r="TWW40" s="361"/>
      <c r="TWX40" s="361"/>
      <c r="TWY40" s="361"/>
      <c r="TWZ40" s="361"/>
      <c r="TXA40" s="361"/>
      <c r="TXB40" s="361"/>
      <c r="TXC40" s="361"/>
      <c r="TXD40" s="361"/>
      <c r="TXE40" s="361"/>
      <c r="TXF40" s="361"/>
      <c r="TXG40" s="361"/>
      <c r="TXH40" s="361"/>
      <c r="TXI40" s="361"/>
      <c r="TXJ40" s="361"/>
      <c r="TXK40" s="361"/>
      <c r="TXL40" s="361"/>
      <c r="TXM40" s="361"/>
      <c r="TXN40" s="361"/>
      <c r="TXO40" s="361"/>
      <c r="TXP40" s="361"/>
      <c r="TXQ40" s="361"/>
      <c r="TXR40" s="361"/>
      <c r="TXS40" s="361"/>
      <c r="TXT40" s="361"/>
      <c r="TXU40" s="361"/>
      <c r="TXV40" s="361"/>
      <c r="TXW40" s="361"/>
      <c r="TXX40" s="361"/>
      <c r="TXY40" s="361"/>
      <c r="TXZ40" s="361"/>
      <c r="TYA40" s="361"/>
      <c r="TYB40" s="361"/>
      <c r="TYC40" s="361"/>
      <c r="TYD40" s="361"/>
      <c r="TYE40" s="361"/>
      <c r="TYF40" s="361"/>
      <c r="TYG40" s="361"/>
      <c r="TYH40" s="361"/>
      <c r="TYI40" s="361"/>
      <c r="TYJ40" s="361"/>
      <c r="TYK40" s="361"/>
      <c r="TYL40" s="361"/>
      <c r="TYM40" s="361"/>
      <c r="TYN40" s="361"/>
      <c r="TYO40" s="361"/>
      <c r="TYP40" s="361"/>
      <c r="TYQ40" s="361"/>
      <c r="TYR40" s="361"/>
      <c r="TYS40" s="361"/>
      <c r="TYT40" s="361"/>
      <c r="TYU40" s="361"/>
      <c r="TYV40" s="361"/>
      <c r="TYW40" s="361"/>
      <c r="TYX40" s="361"/>
      <c r="TYY40" s="361"/>
      <c r="TYZ40" s="361"/>
      <c r="TZA40" s="361"/>
      <c r="TZB40" s="361"/>
      <c r="TZC40" s="361"/>
      <c r="TZD40" s="361"/>
      <c r="TZE40" s="361"/>
      <c r="TZF40" s="361"/>
      <c r="TZG40" s="361"/>
      <c r="TZH40" s="361"/>
      <c r="TZI40" s="361"/>
      <c r="TZJ40" s="361"/>
      <c r="TZK40" s="361"/>
      <c r="TZL40" s="361"/>
      <c r="TZM40" s="361"/>
      <c r="TZN40" s="361"/>
      <c r="TZO40" s="361"/>
      <c r="TZP40" s="361"/>
      <c r="TZQ40" s="361"/>
      <c r="TZR40" s="361"/>
      <c r="TZS40" s="361"/>
      <c r="TZT40" s="361"/>
      <c r="TZU40" s="361"/>
      <c r="TZV40" s="361"/>
      <c r="TZW40" s="361"/>
      <c r="TZX40" s="361"/>
      <c r="TZY40" s="361"/>
      <c r="TZZ40" s="361"/>
      <c r="UAA40" s="361"/>
      <c r="UAB40" s="361"/>
      <c r="UAC40" s="361"/>
      <c r="UAD40" s="361"/>
      <c r="UAE40" s="361"/>
      <c r="UAF40" s="361"/>
      <c r="UAG40" s="361"/>
      <c r="UAH40" s="361"/>
      <c r="UAI40" s="361"/>
      <c r="UAJ40" s="361"/>
      <c r="UAK40" s="361"/>
      <c r="UAL40" s="361"/>
      <c r="UAM40" s="361"/>
      <c r="UAN40" s="361"/>
      <c r="UAO40" s="361"/>
      <c r="UAP40" s="361"/>
      <c r="UAQ40" s="361"/>
      <c r="UAR40" s="361"/>
      <c r="UAS40" s="361"/>
      <c r="UAT40" s="361"/>
      <c r="UAU40" s="361"/>
      <c r="UAV40" s="361"/>
      <c r="UAW40" s="361"/>
      <c r="UAX40" s="361"/>
      <c r="UAY40" s="361"/>
      <c r="UAZ40" s="361"/>
      <c r="UBA40" s="361"/>
      <c r="UBB40" s="361"/>
      <c r="UBC40" s="361"/>
      <c r="UBD40" s="361"/>
      <c r="UBE40" s="361"/>
      <c r="UBF40" s="361"/>
      <c r="UBG40" s="361"/>
      <c r="UBH40" s="361"/>
      <c r="UBI40" s="361"/>
      <c r="UBJ40" s="361"/>
      <c r="UBK40" s="361"/>
      <c r="UBL40" s="361"/>
      <c r="UBM40" s="361"/>
      <c r="UBN40" s="361"/>
      <c r="UBO40" s="361"/>
      <c r="UBP40" s="361"/>
      <c r="UBQ40" s="361"/>
      <c r="UBR40" s="361"/>
      <c r="UBS40" s="361"/>
      <c r="UBT40" s="361"/>
      <c r="UBU40" s="361"/>
      <c r="UBV40" s="361"/>
      <c r="UBW40" s="361"/>
      <c r="UBX40" s="361"/>
      <c r="UBY40" s="361"/>
      <c r="UBZ40" s="361"/>
      <c r="UCA40" s="361"/>
      <c r="UCB40" s="361"/>
      <c r="UCC40" s="361"/>
      <c r="UCD40" s="361"/>
      <c r="UCE40" s="361"/>
      <c r="UCF40" s="361"/>
      <c r="UCG40" s="361"/>
      <c r="UCH40" s="361"/>
      <c r="UCI40" s="361"/>
      <c r="UCJ40" s="361"/>
      <c r="UCK40" s="361"/>
      <c r="UCL40" s="361"/>
      <c r="UCM40" s="361"/>
      <c r="UCN40" s="361"/>
      <c r="UCO40" s="361"/>
      <c r="UCP40" s="361"/>
      <c r="UCQ40" s="361"/>
      <c r="UCR40" s="361"/>
      <c r="UCS40" s="361"/>
      <c r="UCT40" s="361"/>
      <c r="UCU40" s="361"/>
      <c r="UCV40" s="361"/>
      <c r="UCW40" s="361"/>
      <c r="UCX40" s="361"/>
      <c r="UCY40" s="361"/>
      <c r="UCZ40" s="361"/>
      <c r="UDA40" s="361"/>
      <c r="UDB40" s="361"/>
      <c r="UDC40" s="361"/>
      <c r="UDD40" s="361"/>
      <c r="UDE40" s="361"/>
      <c r="UDF40" s="361"/>
      <c r="UDG40" s="361"/>
      <c r="UDH40" s="361"/>
      <c r="UDI40" s="361"/>
      <c r="UDJ40" s="361"/>
      <c r="UDK40" s="361"/>
      <c r="UDL40" s="361"/>
      <c r="UDM40" s="361"/>
      <c r="UDN40" s="361"/>
      <c r="UDO40" s="361"/>
      <c r="UDP40" s="361"/>
      <c r="UDQ40" s="361"/>
      <c r="UDR40" s="361"/>
      <c r="UDS40" s="361"/>
      <c r="UDT40" s="361"/>
      <c r="UDU40" s="361"/>
      <c r="UDV40" s="361"/>
      <c r="UDW40" s="361"/>
      <c r="UDX40" s="361"/>
      <c r="UDY40" s="361"/>
      <c r="UDZ40" s="361"/>
      <c r="UEA40" s="361"/>
      <c r="UEB40" s="361"/>
      <c r="UEC40" s="361"/>
      <c r="UED40" s="361"/>
      <c r="UEE40" s="361"/>
      <c r="UEF40" s="361"/>
      <c r="UEG40" s="361"/>
      <c r="UEH40" s="361"/>
      <c r="UEI40" s="361"/>
      <c r="UEJ40" s="361"/>
      <c r="UEK40" s="361"/>
      <c r="UEL40" s="361"/>
      <c r="UEM40" s="361"/>
      <c r="UEN40" s="361"/>
      <c r="UEO40" s="361"/>
      <c r="UEP40" s="361"/>
      <c r="UEQ40" s="361"/>
      <c r="UER40" s="361"/>
      <c r="UES40" s="361"/>
      <c r="UET40" s="361"/>
      <c r="UEU40" s="361"/>
      <c r="UEV40" s="361"/>
      <c r="UEW40" s="361"/>
      <c r="UEX40" s="361"/>
      <c r="UEY40" s="361"/>
      <c r="UEZ40" s="361"/>
      <c r="UFA40" s="361"/>
      <c r="UFB40" s="361"/>
      <c r="UFC40" s="361"/>
      <c r="UFD40" s="361"/>
      <c r="UFE40" s="361"/>
      <c r="UFF40" s="361"/>
      <c r="UFG40" s="361"/>
      <c r="UFH40" s="361"/>
      <c r="UFI40" s="361"/>
      <c r="UFJ40" s="361"/>
      <c r="UFK40" s="361"/>
      <c r="UFL40" s="361"/>
      <c r="UFM40" s="361"/>
      <c r="UFN40" s="361"/>
      <c r="UFO40" s="361"/>
      <c r="UFP40" s="361"/>
      <c r="UFQ40" s="361"/>
      <c r="UFR40" s="361"/>
      <c r="UFS40" s="361"/>
      <c r="UFT40" s="361"/>
      <c r="UFU40" s="361"/>
      <c r="UFV40" s="361"/>
      <c r="UFW40" s="361"/>
      <c r="UFX40" s="361"/>
      <c r="UFY40" s="361"/>
      <c r="UFZ40" s="361"/>
      <c r="UGA40" s="361"/>
      <c r="UGB40" s="361"/>
      <c r="UGC40" s="361"/>
      <c r="UGD40" s="361"/>
      <c r="UGE40" s="361"/>
      <c r="UGF40" s="361"/>
      <c r="UGG40" s="361"/>
      <c r="UGH40" s="361"/>
      <c r="UGI40" s="361"/>
      <c r="UGJ40" s="361"/>
      <c r="UGK40" s="361"/>
      <c r="UGL40" s="361"/>
      <c r="UGM40" s="361"/>
      <c r="UGN40" s="361"/>
      <c r="UGO40" s="361"/>
      <c r="UGP40" s="361"/>
      <c r="UGQ40" s="361"/>
      <c r="UGR40" s="361"/>
      <c r="UGS40" s="361"/>
      <c r="UGT40" s="361"/>
      <c r="UGU40" s="361"/>
      <c r="UGV40" s="361"/>
      <c r="UGW40" s="361"/>
      <c r="UGX40" s="361"/>
      <c r="UGY40" s="361"/>
      <c r="UGZ40" s="361"/>
      <c r="UHA40" s="361"/>
      <c r="UHB40" s="361"/>
      <c r="UHC40" s="361"/>
      <c r="UHD40" s="361"/>
      <c r="UHE40" s="361"/>
      <c r="UHF40" s="361"/>
      <c r="UHG40" s="361"/>
      <c r="UHH40" s="361"/>
      <c r="UHI40" s="361"/>
      <c r="UHJ40" s="361"/>
      <c r="UHK40" s="361"/>
      <c r="UHL40" s="361"/>
      <c r="UHM40" s="361"/>
      <c r="UHN40" s="361"/>
      <c r="UHO40" s="361"/>
      <c r="UHP40" s="361"/>
      <c r="UHQ40" s="361"/>
      <c r="UHR40" s="361"/>
      <c r="UHS40" s="361"/>
      <c r="UHT40" s="361"/>
      <c r="UHU40" s="361"/>
      <c r="UHV40" s="361"/>
      <c r="UHW40" s="361"/>
      <c r="UHX40" s="361"/>
      <c r="UHY40" s="361"/>
      <c r="UHZ40" s="361"/>
      <c r="UIA40" s="361"/>
      <c r="UIB40" s="361"/>
      <c r="UIC40" s="361"/>
      <c r="UID40" s="361"/>
      <c r="UIE40" s="361"/>
      <c r="UIF40" s="361"/>
      <c r="UIG40" s="361"/>
      <c r="UIH40" s="361"/>
      <c r="UII40" s="361"/>
      <c r="UIJ40" s="361"/>
      <c r="UIK40" s="361"/>
      <c r="UIL40" s="361"/>
      <c r="UIM40" s="361"/>
      <c r="UIN40" s="361"/>
      <c r="UIO40" s="361"/>
      <c r="UIP40" s="361"/>
      <c r="UIQ40" s="361"/>
      <c r="UIR40" s="361"/>
      <c r="UIS40" s="361"/>
      <c r="UIT40" s="361"/>
      <c r="UIU40" s="361"/>
      <c r="UIV40" s="361"/>
      <c r="UIW40" s="361"/>
      <c r="UIX40" s="361"/>
      <c r="UIY40" s="361"/>
      <c r="UIZ40" s="361"/>
      <c r="UJA40" s="361"/>
      <c r="UJB40" s="361"/>
      <c r="UJC40" s="361"/>
      <c r="UJD40" s="361"/>
      <c r="UJE40" s="361"/>
      <c r="UJF40" s="361"/>
      <c r="UJG40" s="361"/>
      <c r="UJH40" s="361"/>
      <c r="UJI40" s="361"/>
      <c r="UJJ40" s="361"/>
      <c r="UJK40" s="361"/>
      <c r="UJL40" s="361"/>
      <c r="UJM40" s="361"/>
      <c r="UJN40" s="361"/>
      <c r="UJO40" s="361"/>
      <c r="UJP40" s="361"/>
      <c r="UJQ40" s="361"/>
      <c r="UJR40" s="361"/>
      <c r="UJS40" s="361"/>
      <c r="UJT40" s="361"/>
      <c r="UJU40" s="361"/>
      <c r="UJV40" s="361"/>
      <c r="UJW40" s="361"/>
      <c r="UJX40" s="361"/>
      <c r="UJY40" s="361"/>
      <c r="UJZ40" s="361"/>
      <c r="UKA40" s="361"/>
      <c r="UKB40" s="361"/>
      <c r="UKC40" s="361"/>
      <c r="UKD40" s="361"/>
      <c r="UKE40" s="361"/>
      <c r="UKF40" s="361"/>
      <c r="UKG40" s="361"/>
      <c r="UKH40" s="361"/>
      <c r="UKI40" s="361"/>
      <c r="UKJ40" s="361"/>
      <c r="UKK40" s="361"/>
      <c r="UKL40" s="361"/>
      <c r="UKM40" s="361"/>
      <c r="UKN40" s="361"/>
      <c r="UKO40" s="361"/>
      <c r="UKP40" s="361"/>
      <c r="UKQ40" s="361"/>
      <c r="UKR40" s="361"/>
      <c r="UKS40" s="361"/>
      <c r="UKT40" s="361"/>
      <c r="UKU40" s="361"/>
      <c r="UKV40" s="361"/>
      <c r="UKW40" s="361"/>
      <c r="UKX40" s="361"/>
      <c r="UKY40" s="361"/>
      <c r="UKZ40" s="361"/>
      <c r="ULA40" s="361"/>
      <c r="ULB40" s="361"/>
      <c r="ULC40" s="361"/>
      <c r="ULD40" s="361"/>
      <c r="ULE40" s="361"/>
      <c r="ULF40" s="361"/>
      <c r="ULG40" s="361"/>
      <c r="ULH40" s="361"/>
      <c r="ULI40" s="361"/>
      <c r="ULJ40" s="361"/>
      <c r="ULK40" s="361"/>
      <c r="ULL40" s="361"/>
      <c r="ULM40" s="361"/>
      <c r="ULN40" s="361"/>
      <c r="ULO40" s="361"/>
      <c r="ULP40" s="361"/>
      <c r="ULQ40" s="361"/>
      <c r="ULR40" s="361"/>
      <c r="ULS40" s="361"/>
      <c r="ULT40" s="361"/>
      <c r="ULU40" s="361"/>
      <c r="ULV40" s="361"/>
      <c r="ULW40" s="361"/>
      <c r="ULX40" s="361"/>
      <c r="ULY40" s="361"/>
      <c r="ULZ40" s="361"/>
      <c r="UMA40" s="361"/>
      <c r="UMB40" s="361"/>
      <c r="UMC40" s="361"/>
      <c r="UMD40" s="361"/>
      <c r="UME40" s="361"/>
      <c r="UMF40" s="361"/>
      <c r="UMG40" s="361"/>
      <c r="UMH40" s="361"/>
      <c r="UMI40" s="361"/>
      <c r="UMJ40" s="361"/>
      <c r="UMK40" s="361"/>
      <c r="UML40" s="361"/>
      <c r="UMM40" s="361"/>
      <c r="UMN40" s="361"/>
      <c r="UMO40" s="361"/>
      <c r="UMP40" s="361"/>
      <c r="UMQ40" s="361"/>
      <c r="UMR40" s="361"/>
      <c r="UMS40" s="361"/>
      <c r="UMT40" s="361"/>
      <c r="UMU40" s="361"/>
      <c r="UMV40" s="361"/>
      <c r="UMW40" s="361"/>
      <c r="UMX40" s="361"/>
      <c r="UMY40" s="361"/>
      <c r="UMZ40" s="361"/>
      <c r="UNA40" s="361"/>
      <c r="UNB40" s="361"/>
      <c r="UNC40" s="361"/>
      <c r="UND40" s="361"/>
      <c r="UNE40" s="361"/>
      <c r="UNF40" s="361"/>
      <c r="UNG40" s="361"/>
      <c r="UNH40" s="361"/>
      <c r="UNI40" s="361"/>
      <c r="UNJ40" s="361"/>
      <c r="UNK40" s="361"/>
      <c r="UNL40" s="361"/>
      <c r="UNM40" s="361"/>
      <c r="UNN40" s="361"/>
      <c r="UNO40" s="361"/>
      <c r="UNP40" s="361"/>
      <c r="UNQ40" s="361"/>
      <c r="UNR40" s="361"/>
      <c r="UNS40" s="361"/>
      <c r="UNT40" s="361"/>
      <c r="UNU40" s="361"/>
      <c r="UNV40" s="361"/>
      <c r="UNW40" s="361"/>
      <c r="UNX40" s="361"/>
      <c r="UNY40" s="361"/>
      <c r="UNZ40" s="361"/>
      <c r="UOA40" s="361"/>
      <c r="UOB40" s="361"/>
      <c r="UOC40" s="361"/>
      <c r="UOD40" s="361"/>
      <c r="UOE40" s="361"/>
      <c r="UOF40" s="361"/>
      <c r="UOG40" s="361"/>
      <c r="UOH40" s="361"/>
      <c r="UOI40" s="361"/>
      <c r="UOJ40" s="361"/>
      <c r="UOK40" s="361"/>
      <c r="UOL40" s="361"/>
      <c r="UOM40" s="361"/>
      <c r="UON40" s="361"/>
      <c r="UOO40" s="361"/>
      <c r="UOP40" s="361"/>
      <c r="UOQ40" s="361"/>
      <c r="UOR40" s="361"/>
      <c r="UOS40" s="361"/>
      <c r="UOT40" s="361"/>
      <c r="UOU40" s="361"/>
      <c r="UOV40" s="361"/>
      <c r="UOW40" s="361"/>
      <c r="UOX40" s="361"/>
      <c r="UOY40" s="361"/>
      <c r="UOZ40" s="361"/>
      <c r="UPA40" s="361"/>
      <c r="UPB40" s="361"/>
      <c r="UPC40" s="361"/>
      <c r="UPD40" s="361"/>
      <c r="UPE40" s="361"/>
      <c r="UPF40" s="361"/>
      <c r="UPG40" s="361"/>
      <c r="UPH40" s="361"/>
      <c r="UPI40" s="361"/>
      <c r="UPJ40" s="361"/>
      <c r="UPK40" s="361"/>
      <c r="UPL40" s="361"/>
      <c r="UPM40" s="361"/>
      <c r="UPN40" s="361"/>
      <c r="UPO40" s="361"/>
      <c r="UPP40" s="361"/>
      <c r="UPQ40" s="361"/>
      <c r="UPR40" s="361"/>
      <c r="UPS40" s="361"/>
      <c r="UPT40" s="361"/>
      <c r="UPU40" s="361"/>
      <c r="UPV40" s="361"/>
      <c r="UPW40" s="361"/>
      <c r="UPX40" s="361"/>
      <c r="UPY40" s="361"/>
      <c r="UPZ40" s="361"/>
      <c r="UQA40" s="361"/>
      <c r="UQB40" s="361"/>
      <c r="UQC40" s="361"/>
      <c r="UQD40" s="361"/>
      <c r="UQE40" s="361"/>
      <c r="UQF40" s="361"/>
      <c r="UQG40" s="361"/>
      <c r="UQH40" s="361"/>
      <c r="UQI40" s="361"/>
      <c r="UQJ40" s="361"/>
      <c r="UQK40" s="361"/>
      <c r="UQL40" s="361"/>
      <c r="UQM40" s="361"/>
      <c r="UQN40" s="361"/>
      <c r="UQO40" s="361"/>
      <c r="UQP40" s="361"/>
      <c r="UQQ40" s="361"/>
      <c r="UQR40" s="361"/>
      <c r="UQS40" s="361"/>
      <c r="UQT40" s="361"/>
      <c r="UQU40" s="361"/>
      <c r="UQV40" s="361"/>
      <c r="UQW40" s="361"/>
      <c r="UQX40" s="361"/>
      <c r="UQY40" s="361"/>
      <c r="UQZ40" s="361"/>
      <c r="URA40" s="361"/>
      <c r="URB40" s="361"/>
      <c r="URC40" s="361"/>
      <c r="URD40" s="361"/>
      <c r="URE40" s="361"/>
      <c r="URF40" s="361"/>
      <c r="URG40" s="361"/>
      <c r="URH40" s="361"/>
      <c r="URI40" s="361"/>
      <c r="URJ40" s="361"/>
      <c r="URK40" s="361"/>
      <c r="URL40" s="361"/>
      <c r="URM40" s="361"/>
      <c r="URN40" s="361"/>
      <c r="URO40" s="361"/>
      <c r="URP40" s="361"/>
      <c r="URQ40" s="361"/>
      <c r="URR40" s="361"/>
      <c r="URS40" s="361"/>
      <c r="URT40" s="361"/>
      <c r="URU40" s="361"/>
      <c r="URV40" s="361"/>
      <c r="URW40" s="361"/>
      <c r="URX40" s="361"/>
      <c r="URY40" s="361"/>
      <c r="URZ40" s="361"/>
      <c r="USA40" s="361"/>
      <c r="USB40" s="361"/>
      <c r="USC40" s="361"/>
      <c r="USD40" s="361"/>
      <c r="USE40" s="361"/>
      <c r="USF40" s="361"/>
      <c r="USG40" s="361"/>
      <c r="USH40" s="361"/>
      <c r="USI40" s="361"/>
      <c r="USJ40" s="361"/>
      <c r="USK40" s="361"/>
      <c r="USL40" s="361"/>
      <c r="USM40" s="361"/>
      <c r="USN40" s="361"/>
      <c r="USO40" s="361"/>
      <c r="USP40" s="361"/>
      <c r="USQ40" s="361"/>
      <c r="USR40" s="361"/>
      <c r="USS40" s="361"/>
      <c r="UST40" s="361"/>
      <c r="USU40" s="361"/>
      <c r="USV40" s="361"/>
      <c r="USW40" s="361"/>
      <c r="USX40" s="361"/>
      <c r="USY40" s="361"/>
      <c r="USZ40" s="361"/>
      <c r="UTA40" s="361"/>
      <c r="UTB40" s="361"/>
      <c r="UTC40" s="361"/>
      <c r="UTD40" s="361"/>
      <c r="UTE40" s="361"/>
      <c r="UTF40" s="361"/>
      <c r="UTG40" s="361"/>
      <c r="UTH40" s="361"/>
      <c r="UTI40" s="361"/>
      <c r="UTJ40" s="361"/>
      <c r="UTK40" s="361"/>
      <c r="UTL40" s="361"/>
      <c r="UTM40" s="361"/>
      <c r="UTN40" s="361"/>
      <c r="UTO40" s="361"/>
      <c r="UTP40" s="361"/>
      <c r="UTQ40" s="361"/>
      <c r="UTR40" s="361"/>
      <c r="UTS40" s="361"/>
      <c r="UTT40" s="361"/>
      <c r="UTU40" s="361"/>
      <c r="UTV40" s="361"/>
      <c r="UTW40" s="361"/>
      <c r="UTX40" s="361"/>
      <c r="UTY40" s="361"/>
      <c r="UTZ40" s="361"/>
      <c r="UUA40" s="361"/>
      <c r="UUB40" s="361"/>
      <c r="UUC40" s="361"/>
      <c r="UUD40" s="361"/>
      <c r="UUE40" s="361"/>
      <c r="UUF40" s="361"/>
      <c r="UUG40" s="361"/>
      <c r="UUH40" s="361"/>
      <c r="UUI40" s="361"/>
      <c r="UUJ40" s="361"/>
      <c r="UUK40" s="361"/>
      <c r="UUL40" s="361"/>
      <c r="UUM40" s="361"/>
      <c r="UUN40" s="361"/>
      <c r="UUO40" s="361"/>
      <c r="UUP40" s="361"/>
      <c r="UUQ40" s="361"/>
      <c r="UUR40" s="361"/>
      <c r="UUS40" s="361"/>
      <c r="UUT40" s="361"/>
      <c r="UUU40" s="361"/>
      <c r="UUV40" s="361"/>
      <c r="UUW40" s="361"/>
      <c r="UUX40" s="361"/>
      <c r="UUY40" s="361"/>
      <c r="UUZ40" s="361"/>
      <c r="UVA40" s="361"/>
      <c r="UVB40" s="361"/>
      <c r="UVC40" s="361"/>
      <c r="UVD40" s="361"/>
      <c r="UVE40" s="361"/>
      <c r="UVF40" s="361"/>
      <c r="UVG40" s="361"/>
      <c r="UVH40" s="361"/>
      <c r="UVI40" s="361"/>
      <c r="UVJ40" s="361"/>
      <c r="UVK40" s="361"/>
      <c r="UVL40" s="361"/>
      <c r="UVM40" s="361"/>
      <c r="UVN40" s="361"/>
      <c r="UVO40" s="361"/>
      <c r="UVP40" s="361"/>
      <c r="UVQ40" s="361"/>
      <c r="UVR40" s="361"/>
      <c r="UVS40" s="361"/>
      <c r="UVT40" s="361"/>
      <c r="UVU40" s="361"/>
      <c r="UVV40" s="361"/>
      <c r="UVW40" s="361"/>
      <c r="UVX40" s="361"/>
      <c r="UVY40" s="361"/>
      <c r="UVZ40" s="361"/>
      <c r="UWA40" s="361"/>
      <c r="UWB40" s="361"/>
      <c r="UWC40" s="361"/>
      <c r="UWD40" s="361"/>
      <c r="UWE40" s="361"/>
      <c r="UWF40" s="361"/>
      <c r="UWG40" s="361"/>
      <c r="UWH40" s="361"/>
      <c r="UWI40" s="361"/>
      <c r="UWJ40" s="361"/>
      <c r="UWK40" s="361"/>
      <c r="UWL40" s="361"/>
      <c r="UWM40" s="361"/>
      <c r="UWN40" s="361"/>
      <c r="UWO40" s="361"/>
      <c r="UWP40" s="361"/>
      <c r="UWQ40" s="361"/>
      <c r="UWR40" s="361"/>
      <c r="UWS40" s="361"/>
      <c r="UWT40" s="361"/>
      <c r="UWU40" s="361"/>
      <c r="UWV40" s="361"/>
      <c r="UWW40" s="361"/>
      <c r="UWX40" s="361"/>
      <c r="UWY40" s="361"/>
      <c r="UWZ40" s="361"/>
      <c r="UXA40" s="361"/>
      <c r="UXB40" s="361"/>
      <c r="UXC40" s="361"/>
      <c r="UXD40" s="361"/>
      <c r="UXE40" s="361"/>
      <c r="UXF40" s="361"/>
      <c r="UXG40" s="361"/>
      <c r="UXH40" s="361"/>
      <c r="UXI40" s="361"/>
      <c r="UXJ40" s="361"/>
      <c r="UXK40" s="361"/>
      <c r="UXL40" s="361"/>
      <c r="UXM40" s="361"/>
      <c r="UXN40" s="361"/>
      <c r="UXO40" s="361"/>
      <c r="UXP40" s="361"/>
      <c r="UXQ40" s="361"/>
      <c r="UXR40" s="361"/>
      <c r="UXS40" s="361"/>
      <c r="UXT40" s="361"/>
      <c r="UXU40" s="361"/>
      <c r="UXV40" s="361"/>
      <c r="UXW40" s="361"/>
      <c r="UXX40" s="361"/>
      <c r="UXY40" s="361"/>
      <c r="UXZ40" s="361"/>
      <c r="UYA40" s="361"/>
      <c r="UYB40" s="361"/>
      <c r="UYC40" s="361"/>
      <c r="UYD40" s="361"/>
      <c r="UYE40" s="361"/>
      <c r="UYF40" s="361"/>
      <c r="UYG40" s="361"/>
      <c r="UYH40" s="361"/>
      <c r="UYI40" s="361"/>
      <c r="UYJ40" s="361"/>
      <c r="UYK40" s="361"/>
      <c r="UYL40" s="361"/>
      <c r="UYM40" s="361"/>
      <c r="UYN40" s="361"/>
      <c r="UYO40" s="361"/>
      <c r="UYP40" s="361"/>
      <c r="UYQ40" s="361"/>
      <c r="UYR40" s="361"/>
      <c r="UYS40" s="361"/>
      <c r="UYT40" s="361"/>
      <c r="UYU40" s="361"/>
      <c r="UYV40" s="361"/>
      <c r="UYW40" s="361"/>
      <c r="UYX40" s="361"/>
      <c r="UYY40" s="361"/>
      <c r="UYZ40" s="361"/>
      <c r="UZA40" s="361"/>
      <c r="UZB40" s="361"/>
      <c r="UZC40" s="361"/>
      <c r="UZD40" s="361"/>
      <c r="UZE40" s="361"/>
      <c r="UZF40" s="361"/>
      <c r="UZG40" s="361"/>
      <c r="UZH40" s="361"/>
      <c r="UZI40" s="361"/>
      <c r="UZJ40" s="361"/>
      <c r="UZK40" s="361"/>
      <c r="UZL40" s="361"/>
      <c r="UZM40" s="361"/>
      <c r="UZN40" s="361"/>
      <c r="UZO40" s="361"/>
      <c r="UZP40" s="361"/>
      <c r="UZQ40" s="361"/>
      <c r="UZR40" s="361"/>
      <c r="UZS40" s="361"/>
      <c r="UZT40" s="361"/>
      <c r="UZU40" s="361"/>
      <c r="UZV40" s="361"/>
      <c r="UZW40" s="361"/>
      <c r="UZX40" s="361"/>
      <c r="UZY40" s="361"/>
      <c r="UZZ40" s="361"/>
      <c r="VAA40" s="361"/>
      <c r="VAB40" s="361"/>
      <c r="VAC40" s="361"/>
      <c r="VAD40" s="361"/>
      <c r="VAE40" s="361"/>
      <c r="VAF40" s="361"/>
      <c r="VAG40" s="361"/>
      <c r="VAH40" s="361"/>
      <c r="VAI40" s="361"/>
      <c r="VAJ40" s="361"/>
      <c r="VAK40" s="361"/>
      <c r="VAL40" s="361"/>
      <c r="VAM40" s="361"/>
      <c r="VAN40" s="361"/>
      <c r="VAO40" s="361"/>
      <c r="VAP40" s="361"/>
      <c r="VAQ40" s="361"/>
      <c r="VAR40" s="361"/>
      <c r="VAS40" s="361"/>
      <c r="VAT40" s="361"/>
      <c r="VAU40" s="361"/>
      <c r="VAV40" s="361"/>
      <c r="VAW40" s="361"/>
      <c r="VAX40" s="361"/>
      <c r="VAY40" s="361"/>
      <c r="VAZ40" s="361"/>
      <c r="VBA40" s="361"/>
      <c r="VBB40" s="361"/>
      <c r="VBC40" s="361"/>
      <c r="VBD40" s="361"/>
      <c r="VBE40" s="361"/>
      <c r="VBF40" s="361"/>
      <c r="VBG40" s="361"/>
      <c r="VBH40" s="361"/>
      <c r="VBI40" s="361"/>
      <c r="VBJ40" s="361"/>
      <c r="VBK40" s="361"/>
      <c r="VBL40" s="361"/>
      <c r="VBM40" s="361"/>
      <c r="VBN40" s="361"/>
      <c r="VBO40" s="361"/>
      <c r="VBP40" s="361"/>
      <c r="VBQ40" s="361"/>
      <c r="VBR40" s="361"/>
      <c r="VBS40" s="361"/>
      <c r="VBT40" s="361"/>
      <c r="VBU40" s="361"/>
      <c r="VBV40" s="361"/>
      <c r="VBW40" s="361"/>
      <c r="VBX40" s="361"/>
      <c r="VBY40" s="361"/>
      <c r="VBZ40" s="361"/>
      <c r="VCA40" s="361"/>
      <c r="VCB40" s="361"/>
      <c r="VCC40" s="361"/>
      <c r="VCD40" s="361"/>
      <c r="VCE40" s="361"/>
      <c r="VCF40" s="361"/>
      <c r="VCG40" s="361"/>
      <c r="VCH40" s="361"/>
      <c r="VCI40" s="361"/>
      <c r="VCJ40" s="361"/>
      <c r="VCK40" s="361"/>
      <c r="VCL40" s="361"/>
      <c r="VCM40" s="361"/>
      <c r="VCN40" s="361"/>
      <c r="VCO40" s="361"/>
      <c r="VCP40" s="361"/>
      <c r="VCQ40" s="361"/>
      <c r="VCR40" s="361"/>
      <c r="VCS40" s="361"/>
      <c r="VCT40" s="361"/>
      <c r="VCU40" s="361"/>
      <c r="VCV40" s="361"/>
      <c r="VCW40" s="361"/>
      <c r="VCX40" s="361"/>
      <c r="VCY40" s="361"/>
      <c r="VCZ40" s="361"/>
      <c r="VDA40" s="361"/>
      <c r="VDB40" s="361"/>
      <c r="VDC40" s="361"/>
      <c r="VDD40" s="361"/>
      <c r="VDE40" s="361"/>
      <c r="VDF40" s="361"/>
      <c r="VDG40" s="361"/>
      <c r="VDH40" s="361"/>
      <c r="VDI40" s="361"/>
      <c r="VDJ40" s="361"/>
      <c r="VDK40" s="361"/>
      <c r="VDL40" s="361"/>
      <c r="VDM40" s="361"/>
      <c r="VDN40" s="361"/>
      <c r="VDO40" s="361"/>
      <c r="VDP40" s="361"/>
      <c r="VDQ40" s="361"/>
      <c r="VDR40" s="361"/>
      <c r="VDS40" s="361"/>
      <c r="VDT40" s="361"/>
      <c r="VDU40" s="361"/>
      <c r="VDV40" s="361"/>
      <c r="VDW40" s="361"/>
      <c r="VDX40" s="361"/>
      <c r="VDY40" s="361"/>
      <c r="VDZ40" s="361"/>
      <c r="VEA40" s="361"/>
      <c r="VEB40" s="361"/>
      <c r="VEC40" s="361"/>
      <c r="VED40" s="361"/>
      <c r="VEE40" s="361"/>
      <c r="VEF40" s="361"/>
      <c r="VEG40" s="361"/>
      <c r="VEH40" s="361"/>
      <c r="VEI40" s="361"/>
      <c r="VEJ40" s="361"/>
      <c r="VEK40" s="361"/>
      <c r="VEL40" s="361"/>
      <c r="VEM40" s="361"/>
      <c r="VEN40" s="361"/>
      <c r="VEO40" s="361"/>
      <c r="VEP40" s="361"/>
      <c r="VEQ40" s="361"/>
      <c r="VER40" s="361"/>
      <c r="VES40" s="361"/>
      <c r="VET40" s="361"/>
      <c r="VEU40" s="361"/>
      <c r="VEV40" s="361"/>
      <c r="VEW40" s="361"/>
      <c r="VEX40" s="361"/>
      <c r="VEY40" s="361"/>
      <c r="VEZ40" s="361"/>
      <c r="VFA40" s="361"/>
      <c r="VFB40" s="361"/>
      <c r="VFC40" s="361"/>
      <c r="VFD40" s="361"/>
      <c r="VFE40" s="361"/>
      <c r="VFF40" s="361"/>
      <c r="VFG40" s="361"/>
      <c r="VFH40" s="361"/>
      <c r="VFI40" s="361"/>
      <c r="VFJ40" s="361"/>
      <c r="VFK40" s="361"/>
      <c r="VFL40" s="361"/>
      <c r="VFM40" s="361"/>
      <c r="VFN40" s="361"/>
      <c r="VFO40" s="361"/>
      <c r="VFP40" s="361"/>
      <c r="VFQ40" s="361"/>
      <c r="VFR40" s="361"/>
      <c r="VFS40" s="361"/>
      <c r="VFT40" s="361"/>
      <c r="VFU40" s="361"/>
      <c r="VFV40" s="361"/>
      <c r="VFW40" s="361"/>
      <c r="VFX40" s="361"/>
      <c r="VFY40" s="361"/>
      <c r="VFZ40" s="361"/>
      <c r="VGA40" s="361"/>
      <c r="VGB40" s="361"/>
      <c r="VGC40" s="361"/>
      <c r="VGD40" s="361"/>
      <c r="VGE40" s="361"/>
      <c r="VGF40" s="361"/>
      <c r="VGG40" s="361"/>
      <c r="VGH40" s="361"/>
      <c r="VGI40" s="361"/>
      <c r="VGJ40" s="361"/>
      <c r="VGK40" s="361"/>
      <c r="VGL40" s="361"/>
      <c r="VGM40" s="361"/>
      <c r="VGN40" s="361"/>
      <c r="VGO40" s="361"/>
      <c r="VGP40" s="361"/>
      <c r="VGQ40" s="361"/>
      <c r="VGR40" s="361"/>
      <c r="VGS40" s="361"/>
      <c r="VGT40" s="361"/>
      <c r="VGU40" s="361"/>
      <c r="VGV40" s="361"/>
      <c r="VGW40" s="361"/>
      <c r="VGX40" s="361"/>
      <c r="VGY40" s="361"/>
      <c r="VGZ40" s="361"/>
      <c r="VHA40" s="361"/>
      <c r="VHB40" s="361"/>
      <c r="VHC40" s="361"/>
      <c r="VHD40" s="361"/>
      <c r="VHE40" s="361"/>
      <c r="VHF40" s="361"/>
      <c r="VHG40" s="361"/>
      <c r="VHH40" s="361"/>
      <c r="VHI40" s="361"/>
      <c r="VHJ40" s="361"/>
      <c r="VHK40" s="361"/>
      <c r="VHL40" s="361"/>
      <c r="VHM40" s="361"/>
      <c r="VHN40" s="361"/>
      <c r="VHO40" s="361"/>
      <c r="VHP40" s="361"/>
      <c r="VHQ40" s="361"/>
      <c r="VHR40" s="361"/>
      <c r="VHS40" s="361"/>
      <c r="VHT40" s="361"/>
      <c r="VHU40" s="361"/>
      <c r="VHV40" s="361"/>
      <c r="VHW40" s="361"/>
      <c r="VHX40" s="361"/>
      <c r="VHY40" s="361"/>
      <c r="VHZ40" s="361"/>
      <c r="VIA40" s="361"/>
      <c r="VIB40" s="361"/>
      <c r="VIC40" s="361"/>
      <c r="VID40" s="361"/>
      <c r="VIE40" s="361"/>
      <c r="VIF40" s="361"/>
      <c r="VIG40" s="361"/>
      <c r="VIH40" s="361"/>
      <c r="VII40" s="361"/>
      <c r="VIJ40" s="361"/>
      <c r="VIK40" s="361"/>
      <c r="VIL40" s="361"/>
      <c r="VIM40" s="361"/>
      <c r="VIN40" s="361"/>
      <c r="VIO40" s="361"/>
      <c r="VIP40" s="361"/>
      <c r="VIQ40" s="361"/>
      <c r="VIR40" s="361"/>
      <c r="VIS40" s="361"/>
      <c r="VIT40" s="361"/>
      <c r="VIU40" s="361"/>
      <c r="VIV40" s="361"/>
      <c r="VIW40" s="361"/>
      <c r="VIX40" s="361"/>
      <c r="VIY40" s="361"/>
      <c r="VIZ40" s="361"/>
      <c r="VJA40" s="361"/>
      <c r="VJB40" s="361"/>
      <c r="VJC40" s="361"/>
      <c r="VJD40" s="361"/>
      <c r="VJE40" s="361"/>
      <c r="VJF40" s="361"/>
      <c r="VJG40" s="361"/>
      <c r="VJH40" s="361"/>
      <c r="VJI40" s="361"/>
      <c r="VJJ40" s="361"/>
      <c r="VJK40" s="361"/>
      <c r="VJL40" s="361"/>
      <c r="VJM40" s="361"/>
      <c r="VJN40" s="361"/>
      <c r="VJO40" s="361"/>
      <c r="VJP40" s="361"/>
      <c r="VJQ40" s="361"/>
      <c r="VJR40" s="361"/>
      <c r="VJS40" s="361"/>
      <c r="VJT40" s="361"/>
      <c r="VJU40" s="361"/>
      <c r="VJV40" s="361"/>
      <c r="VJW40" s="361"/>
      <c r="VJX40" s="361"/>
      <c r="VJY40" s="361"/>
      <c r="VJZ40" s="361"/>
      <c r="VKA40" s="361"/>
      <c r="VKB40" s="361"/>
      <c r="VKC40" s="361"/>
      <c r="VKD40" s="361"/>
      <c r="VKE40" s="361"/>
      <c r="VKF40" s="361"/>
      <c r="VKG40" s="361"/>
      <c r="VKH40" s="361"/>
      <c r="VKI40" s="361"/>
      <c r="VKJ40" s="361"/>
      <c r="VKK40" s="361"/>
      <c r="VKL40" s="361"/>
      <c r="VKM40" s="361"/>
      <c r="VKN40" s="361"/>
      <c r="VKO40" s="361"/>
      <c r="VKP40" s="361"/>
      <c r="VKQ40" s="361"/>
      <c r="VKR40" s="361"/>
      <c r="VKS40" s="361"/>
      <c r="VKT40" s="361"/>
      <c r="VKU40" s="361"/>
      <c r="VKV40" s="361"/>
      <c r="VKW40" s="361"/>
      <c r="VKX40" s="361"/>
      <c r="VKY40" s="361"/>
      <c r="VKZ40" s="361"/>
      <c r="VLA40" s="361"/>
      <c r="VLB40" s="361"/>
      <c r="VLC40" s="361"/>
      <c r="VLD40" s="361"/>
      <c r="VLE40" s="361"/>
      <c r="VLF40" s="361"/>
      <c r="VLG40" s="361"/>
      <c r="VLH40" s="361"/>
      <c r="VLI40" s="361"/>
      <c r="VLJ40" s="361"/>
      <c r="VLK40" s="361"/>
      <c r="VLL40" s="361"/>
      <c r="VLM40" s="361"/>
      <c r="VLN40" s="361"/>
      <c r="VLO40" s="361"/>
      <c r="VLP40" s="361"/>
      <c r="VLQ40" s="361"/>
      <c r="VLR40" s="361"/>
      <c r="VLS40" s="361"/>
      <c r="VLT40" s="361"/>
      <c r="VLU40" s="361"/>
      <c r="VLV40" s="361"/>
      <c r="VLW40" s="361"/>
      <c r="VLX40" s="361"/>
      <c r="VLY40" s="361"/>
      <c r="VLZ40" s="361"/>
      <c r="VMA40" s="361"/>
      <c r="VMB40" s="361"/>
      <c r="VMC40" s="361"/>
      <c r="VMD40" s="361"/>
      <c r="VME40" s="361"/>
      <c r="VMF40" s="361"/>
      <c r="VMG40" s="361"/>
      <c r="VMH40" s="361"/>
      <c r="VMI40" s="361"/>
      <c r="VMJ40" s="361"/>
      <c r="VMK40" s="361"/>
      <c r="VML40" s="361"/>
      <c r="VMM40" s="361"/>
      <c r="VMN40" s="361"/>
      <c r="VMO40" s="361"/>
      <c r="VMP40" s="361"/>
      <c r="VMQ40" s="361"/>
      <c r="VMR40" s="361"/>
      <c r="VMS40" s="361"/>
      <c r="VMT40" s="361"/>
      <c r="VMU40" s="361"/>
      <c r="VMV40" s="361"/>
      <c r="VMW40" s="361"/>
      <c r="VMX40" s="361"/>
      <c r="VMY40" s="361"/>
      <c r="VMZ40" s="361"/>
      <c r="VNA40" s="361"/>
      <c r="VNB40" s="361"/>
      <c r="VNC40" s="361"/>
      <c r="VND40" s="361"/>
      <c r="VNE40" s="361"/>
      <c r="VNF40" s="361"/>
      <c r="VNG40" s="361"/>
      <c r="VNH40" s="361"/>
      <c r="VNI40" s="361"/>
      <c r="VNJ40" s="361"/>
      <c r="VNK40" s="361"/>
      <c r="VNL40" s="361"/>
      <c r="VNM40" s="361"/>
      <c r="VNN40" s="361"/>
      <c r="VNO40" s="361"/>
      <c r="VNP40" s="361"/>
      <c r="VNQ40" s="361"/>
      <c r="VNR40" s="361"/>
      <c r="VNS40" s="361"/>
      <c r="VNT40" s="361"/>
      <c r="VNU40" s="361"/>
      <c r="VNV40" s="361"/>
      <c r="VNW40" s="361"/>
      <c r="VNX40" s="361"/>
      <c r="VNY40" s="361"/>
      <c r="VNZ40" s="361"/>
      <c r="VOA40" s="361"/>
      <c r="VOB40" s="361"/>
      <c r="VOC40" s="361"/>
      <c r="VOD40" s="361"/>
      <c r="VOE40" s="361"/>
      <c r="VOF40" s="361"/>
      <c r="VOG40" s="361"/>
      <c r="VOH40" s="361"/>
      <c r="VOI40" s="361"/>
      <c r="VOJ40" s="361"/>
      <c r="VOK40" s="361"/>
      <c r="VOL40" s="361"/>
      <c r="VOM40" s="361"/>
      <c r="VON40" s="361"/>
      <c r="VOO40" s="361"/>
      <c r="VOP40" s="361"/>
      <c r="VOQ40" s="361"/>
      <c r="VOR40" s="361"/>
      <c r="VOS40" s="361"/>
      <c r="VOT40" s="361"/>
      <c r="VOU40" s="361"/>
      <c r="VOV40" s="361"/>
      <c r="VOW40" s="361"/>
      <c r="VOX40" s="361"/>
      <c r="VOY40" s="361"/>
      <c r="VOZ40" s="361"/>
      <c r="VPA40" s="361"/>
      <c r="VPB40" s="361"/>
      <c r="VPC40" s="361"/>
      <c r="VPD40" s="361"/>
      <c r="VPE40" s="361"/>
      <c r="VPF40" s="361"/>
      <c r="VPG40" s="361"/>
      <c r="VPH40" s="361"/>
      <c r="VPI40" s="361"/>
      <c r="VPJ40" s="361"/>
      <c r="VPK40" s="361"/>
      <c r="VPL40" s="361"/>
      <c r="VPM40" s="361"/>
      <c r="VPN40" s="361"/>
      <c r="VPO40" s="361"/>
      <c r="VPP40" s="361"/>
      <c r="VPQ40" s="361"/>
      <c r="VPR40" s="361"/>
      <c r="VPS40" s="361"/>
      <c r="VPT40" s="361"/>
      <c r="VPU40" s="361"/>
      <c r="VPV40" s="361"/>
      <c r="VPW40" s="361"/>
      <c r="VPX40" s="361"/>
      <c r="VPY40" s="361"/>
      <c r="VPZ40" s="361"/>
      <c r="VQA40" s="361"/>
      <c r="VQB40" s="361"/>
      <c r="VQC40" s="361"/>
      <c r="VQD40" s="361"/>
      <c r="VQE40" s="361"/>
      <c r="VQF40" s="361"/>
      <c r="VQG40" s="361"/>
      <c r="VQH40" s="361"/>
      <c r="VQI40" s="361"/>
      <c r="VQJ40" s="361"/>
      <c r="VQK40" s="361"/>
      <c r="VQL40" s="361"/>
      <c r="VQM40" s="361"/>
      <c r="VQN40" s="361"/>
      <c r="VQO40" s="361"/>
      <c r="VQP40" s="361"/>
      <c r="VQQ40" s="361"/>
      <c r="VQR40" s="361"/>
      <c r="VQS40" s="361"/>
      <c r="VQT40" s="361"/>
      <c r="VQU40" s="361"/>
      <c r="VQV40" s="361"/>
      <c r="VQW40" s="361"/>
      <c r="VQX40" s="361"/>
      <c r="VQY40" s="361"/>
      <c r="VQZ40" s="361"/>
      <c r="VRA40" s="361"/>
      <c r="VRB40" s="361"/>
      <c r="VRC40" s="361"/>
      <c r="VRD40" s="361"/>
      <c r="VRE40" s="361"/>
      <c r="VRF40" s="361"/>
      <c r="VRG40" s="361"/>
      <c r="VRH40" s="361"/>
      <c r="VRI40" s="361"/>
      <c r="VRJ40" s="361"/>
      <c r="VRK40" s="361"/>
      <c r="VRL40" s="361"/>
      <c r="VRM40" s="361"/>
      <c r="VRN40" s="361"/>
      <c r="VRO40" s="361"/>
      <c r="VRP40" s="361"/>
      <c r="VRQ40" s="361"/>
      <c r="VRR40" s="361"/>
      <c r="VRS40" s="361"/>
      <c r="VRT40" s="361"/>
      <c r="VRU40" s="361"/>
      <c r="VRV40" s="361"/>
      <c r="VRW40" s="361"/>
      <c r="VRX40" s="361"/>
      <c r="VRY40" s="361"/>
      <c r="VRZ40" s="361"/>
      <c r="VSA40" s="361"/>
      <c r="VSB40" s="361"/>
      <c r="VSC40" s="361"/>
      <c r="VSD40" s="361"/>
      <c r="VSE40" s="361"/>
      <c r="VSF40" s="361"/>
      <c r="VSG40" s="361"/>
      <c r="VSH40" s="361"/>
      <c r="VSI40" s="361"/>
      <c r="VSJ40" s="361"/>
      <c r="VSK40" s="361"/>
      <c r="VSL40" s="361"/>
      <c r="VSM40" s="361"/>
      <c r="VSN40" s="361"/>
      <c r="VSO40" s="361"/>
      <c r="VSP40" s="361"/>
      <c r="VSQ40" s="361"/>
      <c r="VSR40" s="361"/>
      <c r="VSS40" s="361"/>
      <c r="VST40" s="361"/>
      <c r="VSU40" s="361"/>
      <c r="VSV40" s="361"/>
      <c r="VSW40" s="361"/>
      <c r="VSX40" s="361"/>
      <c r="VSY40" s="361"/>
      <c r="VSZ40" s="361"/>
      <c r="VTA40" s="361"/>
      <c r="VTB40" s="361"/>
      <c r="VTC40" s="361"/>
      <c r="VTD40" s="361"/>
      <c r="VTE40" s="361"/>
      <c r="VTF40" s="361"/>
      <c r="VTG40" s="361"/>
      <c r="VTH40" s="361"/>
      <c r="VTI40" s="361"/>
      <c r="VTJ40" s="361"/>
      <c r="VTK40" s="361"/>
      <c r="VTL40" s="361"/>
      <c r="VTM40" s="361"/>
      <c r="VTN40" s="361"/>
      <c r="VTO40" s="361"/>
      <c r="VTP40" s="361"/>
      <c r="VTQ40" s="361"/>
      <c r="VTR40" s="361"/>
      <c r="VTS40" s="361"/>
      <c r="VTT40" s="361"/>
      <c r="VTU40" s="361"/>
      <c r="VTV40" s="361"/>
      <c r="VTW40" s="361"/>
      <c r="VTX40" s="361"/>
      <c r="VTY40" s="361"/>
      <c r="VTZ40" s="361"/>
      <c r="VUA40" s="361"/>
      <c r="VUB40" s="361"/>
      <c r="VUC40" s="361"/>
      <c r="VUD40" s="361"/>
      <c r="VUE40" s="361"/>
      <c r="VUF40" s="361"/>
      <c r="VUG40" s="361"/>
      <c r="VUH40" s="361"/>
      <c r="VUI40" s="361"/>
      <c r="VUJ40" s="361"/>
      <c r="VUK40" s="361"/>
      <c r="VUL40" s="361"/>
      <c r="VUM40" s="361"/>
      <c r="VUN40" s="361"/>
      <c r="VUO40" s="361"/>
      <c r="VUP40" s="361"/>
      <c r="VUQ40" s="361"/>
      <c r="VUR40" s="361"/>
      <c r="VUS40" s="361"/>
      <c r="VUT40" s="361"/>
      <c r="VUU40" s="361"/>
      <c r="VUV40" s="361"/>
      <c r="VUW40" s="361"/>
      <c r="VUX40" s="361"/>
      <c r="VUY40" s="361"/>
      <c r="VUZ40" s="361"/>
      <c r="VVA40" s="361"/>
      <c r="VVB40" s="361"/>
      <c r="VVC40" s="361"/>
      <c r="VVD40" s="361"/>
      <c r="VVE40" s="361"/>
      <c r="VVF40" s="361"/>
      <c r="VVG40" s="361"/>
      <c r="VVH40" s="361"/>
      <c r="VVI40" s="361"/>
      <c r="VVJ40" s="361"/>
      <c r="VVK40" s="361"/>
      <c r="VVL40" s="361"/>
      <c r="VVM40" s="361"/>
      <c r="VVN40" s="361"/>
      <c r="VVO40" s="361"/>
      <c r="VVP40" s="361"/>
      <c r="VVQ40" s="361"/>
      <c r="VVR40" s="361"/>
      <c r="VVS40" s="361"/>
      <c r="VVT40" s="361"/>
      <c r="VVU40" s="361"/>
      <c r="VVV40" s="361"/>
      <c r="VVW40" s="361"/>
      <c r="VVX40" s="361"/>
      <c r="VVY40" s="361"/>
      <c r="VVZ40" s="361"/>
      <c r="VWA40" s="361"/>
      <c r="VWB40" s="361"/>
      <c r="VWC40" s="361"/>
      <c r="VWD40" s="361"/>
      <c r="VWE40" s="361"/>
      <c r="VWF40" s="361"/>
      <c r="VWG40" s="361"/>
      <c r="VWH40" s="361"/>
      <c r="VWI40" s="361"/>
      <c r="VWJ40" s="361"/>
      <c r="VWK40" s="361"/>
      <c r="VWL40" s="361"/>
      <c r="VWM40" s="361"/>
      <c r="VWN40" s="361"/>
      <c r="VWO40" s="361"/>
      <c r="VWP40" s="361"/>
      <c r="VWQ40" s="361"/>
      <c r="VWR40" s="361"/>
      <c r="VWS40" s="361"/>
      <c r="VWT40" s="361"/>
      <c r="VWU40" s="361"/>
      <c r="VWV40" s="361"/>
      <c r="VWW40" s="361"/>
      <c r="VWX40" s="361"/>
      <c r="VWY40" s="361"/>
      <c r="VWZ40" s="361"/>
      <c r="VXA40" s="361"/>
      <c r="VXB40" s="361"/>
      <c r="VXC40" s="361"/>
      <c r="VXD40" s="361"/>
      <c r="VXE40" s="361"/>
      <c r="VXF40" s="361"/>
      <c r="VXG40" s="361"/>
      <c r="VXH40" s="361"/>
      <c r="VXI40" s="361"/>
      <c r="VXJ40" s="361"/>
      <c r="VXK40" s="361"/>
      <c r="VXL40" s="361"/>
      <c r="VXM40" s="361"/>
      <c r="VXN40" s="361"/>
      <c r="VXO40" s="361"/>
      <c r="VXP40" s="361"/>
      <c r="VXQ40" s="361"/>
      <c r="VXR40" s="361"/>
      <c r="VXS40" s="361"/>
      <c r="VXT40" s="361"/>
      <c r="VXU40" s="361"/>
      <c r="VXV40" s="361"/>
      <c r="VXW40" s="361"/>
      <c r="VXX40" s="361"/>
      <c r="VXY40" s="361"/>
      <c r="VXZ40" s="361"/>
      <c r="VYA40" s="361"/>
      <c r="VYB40" s="361"/>
      <c r="VYC40" s="361"/>
      <c r="VYD40" s="361"/>
      <c r="VYE40" s="361"/>
      <c r="VYF40" s="361"/>
      <c r="VYG40" s="361"/>
      <c r="VYH40" s="361"/>
      <c r="VYI40" s="361"/>
      <c r="VYJ40" s="361"/>
      <c r="VYK40" s="361"/>
      <c r="VYL40" s="361"/>
      <c r="VYM40" s="361"/>
      <c r="VYN40" s="361"/>
      <c r="VYO40" s="361"/>
      <c r="VYP40" s="361"/>
      <c r="VYQ40" s="361"/>
      <c r="VYR40" s="361"/>
      <c r="VYS40" s="361"/>
      <c r="VYT40" s="361"/>
      <c r="VYU40" s="361"/>
      <c r="VYV40" s="361"/>
      <c r="VYW40" s="361"/>
      <c r="VYX40" s="361"/>
      <c r="VYY40" s="361"/>
      <c r="VYZ40" s="361"/>
      <c r="VZA40" s="361"/>
      <c r="VZB40" s="361"/>
      <c r="VZC40" s="361"/>
      <c r="VZD40" s="361"/>
      <c r="VZE40" s="361"/>
      <c r="VZF40" s="361"/>
      <c r="VZG40" s="361"/>
      <c r="VZH40" s="361"/>
      <c r="VZI40" s="361"/>
      <c r="VZJ40" s="361"/>
      <c r="VZK40" s="361"/>
      <c r="VZL40" s="361"/>
      <c r="VZM40" s="361"/>
      <c r="VZN40" s="361"/>
      <c r="VZO40" s="361"/>
      <c r="VZP40" s="361"/>
      <c r="VZQ40" s="361"/>
      <c r="VZR40" s="361"/>
      <c r="VZS40" s="361"/>
      <c r="VZT40" s="361"/>
      <c r="VZU40" s="361"/>
      <c r="VZV40" s="361"/>
      <c r="VZW40" s="361"/>
      <c r="VZX40" s="361"/>
      <c r="VZY40" s="361"/>
      <c r="VZZ40" s="361"/>
      <c r="WAA40" s="361"/>
      <c r="WAB40" s="361"/>
      <c r="WAC40" s="361"/>
      <c r="WAD40" s="361"/>
      <c r="WAE40" s="361"/>
      <c r="WAF40" s="361"/>
      <c r="WAG40" s="361"/>
      <c r="WAH40" s="361"/>
      <c r="WAI40" s="361"/>
      <c r="WAJ40" s="361"/>
      <c r="WAK40" s="361"/>
      <c r="WAL40" s="361"/>
      <c r="WAM40" s="361"/>
      <c r="WAN40" s="361"/>
      <c r="WAO40" s="361"/>
      <c r="WAP40" s="361"/>
      <c r="WAQ40" s="361"/>
      <c r="WAR40" s="361"/>
      <c r="WAS40" s="361"/>
      <c r="WAT40" s="361"/>
      <c r="WAU40" s="361"/>
      <c r="WAV40" s="361"/>
      <c r="WAW40" s="361"/>
      <c r="WAX40" s="361"/>
      <c r="WAY40" s="361"/>
      <c r="WAZ40" s="361"/>
      <c r="WBA40" s="361"/>
      <c r="WBB40" s="361"/>
      <c r="WBC40" s="361"/>
      <c r="WBD40" s="361"/>
      <c r="WBE40" s="361"/>
      <c r="WBF40" s="361"/>
      <c r="WBG40" s="361"/>
      <c r="WBH40" s="361"/>
      <c r="WBI40" s="361"/>
      <c r="WBJ40" s="361"/>
      <c r="WBK40" s="361"/>
      <c r="WBL40" s="361"/>
      <c r="WBM40" s="361"/>
      <c r="WBN40" s="361"/>
      <c r="WBO40" s="361"/>
      <c r="WBP40" s="361"/>
      <c r="WBQ40" s="361"/>
      <c r="WBR40" s="361"/>
      <c r="WBS40" s="361"/>
      <c r="WBT40" s="361"/>
      <c r="WBU40" s="361"/>
      <c r="WBV40" s="361"/>
      <c r="WBW40" s="361"/>
      <c r="WBX40" s="361"/>
      <c r="WBY40" s="361"/>
      <c r="WBZ40" s="361"/>
      <c r="WCA40" s="361"/>
      <c r="WCB40" s="361"/>
      <c r="WCC40" s="361"/>
      <c r="WCD40" s="361"/>
      <c r="WCE40" s="361"/>
      <c r="WCF40" s="361"/>
      <c r="WCG40" s="361"/>
      <c r="WCH40" s="361"/>
      <c r="WCI40" s="361"/>
      <c r="WCJ40" s="361"/>
      <c r="WCK40" s="361"/>
      <c r="WCL40" s="361"/>
      <c r="WCM40" s="361"/>
      <c r="WCN40" s="361"/>
      <c r="WCO40" s="361"/>
      <c r="WCP40" s="361"/>
      <c r="WCQ40" s="361"/>
      <c r="WCR40" s="361"/>
      <c r="WCS40" s="361"/>
      <c r="WCT40" s="361"/>
      <c r="WCU40" s="361"/>
      <c r="WCV40" s="361"/>
      <c r="WCW40" s="361"/>
      <c r="WCX40" s="361"/>
      <c r="WCY40" s="361"/>
      <c r="WCZ40" s="361"/>
      <c r="WDA40" s="361"/>
      <c r="WDB40" s="361"/>
      <c r="WDC40" s="361"/>
      <c r="WDD40" s="361"/>
      <c r="WDE40" s="361"/>
      <c r="WDF40" s="361"/>
      <c r="WDG40" s="361"/>
      <c r="WDH40" s="361"/>
      <c r="WDI40" s="361"/>
      <c r="WDJ40" s="361"/>
      <c r="WDK40" s="361"/>
      <c r="WDL40" s="361"/>
      <c r="WDM40" s="361"/>
      <c r="WDN40" s="361"/>
      <c r="WDO40" s="361"/>
      <c r="WDP40" s="361"/>
      <c r="WDQ40" s="361"/>
      <c r="WDR40" s="361"/>
      <c r="WDS40" s="361"/>
      <c r="WDT40" s="361"/>
      <c r="WDU40" s="361"/>
      <c r="WDV40" s="361"/>
      <c r="WDW40" s="361"/>
      <c r="WDX40" s="361"/>
      <c r="WDY40" s="361"/>
      <c r="WDZ40" s="361"/>
      <c r="WEA40" s="361"/>
      <c r="WEB40" s="361"/>
      <c r="WEC40" s="361"/>
      <c r="WED40" s="361"/>
      <c r="WEE40" s="361"/>
      <c r="WEF40" s="361"/>
      <c r="WEG40" s="361"/>
      <c r="WEH40" s="361"/>
      <c r="WEI40" s="361"/>
      <c r="WEJ40" s="361"/>
      <c r="WEK40" s="361"/>
      <c r="WEL40" s="361"/>
      <c r="WEM40" s="361"/>
      <c r="WEN40" s="361"/>
      <c r="WEO40" s="361"/>
      <c r="WEP40" s="361"/>
      <c r="WEQ40" s="361"/>
      <c r="WER40" s="361"/>
      <c r="WES40" s="361"/>
      <c r="WET40" s="361"/>
      <c r="WEU40" s="361"/>
      <c r="WEV40" s="361"/>
      <c r="WEW40" s="361"/>
      <c r="WEX40" s="361"/>
      <c r="WEY40" s="361"/>
      <c r="WEZ40" s="361"/>
      <c r="WFA40" s="361"/>
      <c r="WFB40" s="361"/>
      <c r="WFC40" s="361"/>
      <c r="WFD40" s="361"/>
      <c r="WFE40" s="361"/>
      <c r="WFF40" s="361"/>
      <c r="WFG40" s="361"/>
      <c r="WFH40" s="361"/>
      <c r="WFI40" s="361"/>
      <c r="WFJ40" s="361"/>
      <c r="WFK40" s="361"/>
      <c r="WFL40" s="361"/>
      <c r="WFM40" s="361"/>
      <c r="WFN40" s="361"/>
      <c r="WFO40" s="361"/>
      <c r="WFP40" s="361"/>
      <c r="WFQ40" s="361"/>
      <c r="WFR40" s="361"/>
      <c r="WFS40" s="361"/>
      <c r="WFT40" s="361"/>
      <c r="WFU40" s="361"/>
      <c r="WFV40" s="361"/>
      <c r="WFW40" s="361"/>
      <c r="WFX40" s="361"/>
      <c r="WFY40" s="361"/>
      <c r="WFZ40" s="361"/>
      <c r="WGA40" s="361"/>
      <c r="WGB40" s="361"/>
      <c r="WGC40" s="361"/>
      <c r="WGD40" s="361"/>
      <c r="WGE40" s="361"/>
      <c r="WGF40" s="361"/>
      <c r="WGG40" s="361"/>
      <c r="WGH40" s="361"/>
      <c r="WGI40" s="361"/>
      <c r="WGJ40" s="361"/>
      <c r="WGK40" s="361"/>
      <c r="WGL40" s="361"/>
      <c r="WGM40" s="361"/>
      <c r="WGN40" s="361"/>
      <c r="WGO40" s="361"/>
      <c r="WGP40" s="361"/>
      <c r="WGQ40" s="361"/>
      <c r="WGR40" s="361"/>
      <c r="WGS40" s="361"/>
      <c r="WGT40" s="361"/>
      <c r="WGU40" s="361"/>
      <c r="WGV40" s="361"/>
      <c r="WGW40" s="361"/>
      <c r="WGX40" s="361"/>
      <c r="WGY40" s="361"/>
      <c r="WGZ40" s="361"/>
      <c r="WHA40" s="361"/>
      <c r="WHB40" s="361"/>
      <c r="WHC40" s="361"/>
      <c r="WHD40" s="361"/>
      <c r="WHE40" s="361"/>
      <c r="WHF40" s="361"/>
      <c r="WHG40" s="361"/>
      <c r="WHH40" s="361"/>
      <c r="WHI40" s="361"/>
      <c r="WHJ40" s="361"/>
      <c r="WHK40" s="361"/>
      <c r="WHL40" s="361"/>
      <c r="WHM40" s="361"/>
      <c r="WHN40" s="361"/>
      <c r="WHO40" s="361"/>
      <c r="WHP40" s="361"/>
      <c r="WHQ40" s="361"/>
      <c r="WHR40" s="361"/>
      <c r="WHS40" s="361"/>
      <c r="WHT40" s="361"/>
      <c r="WHU40" s="361"/>
      <c r="WHV40" s="361"/>
      <c r="WHW40" s="361"/>
      <c r="WHX40" s="361"/>
      <c r="WHY40" s="361"/>
      <c r="WHZ40" s="361"/>
      <c r="WIA40" s="361"/>
      <c r="WIB40" s="361"/>
      <c r="WIC40" s="361"/>
      <c r="WID40" s="361"/>
      <c r="WIE40" s="361"/>
      <c r="WIF40" s="361"/>
      <c r="WIG40" s="361"/>
      <c r="WIH40" s="361"/>
      <c r="WII40" s="361"/>
      <c r="WIJ40" s="361"/>
      <c r="WIK40" s="361"/>
      <c r="WIL40" s="361"/>
      <c r="WIM40" s="361"/>
      <c r="WIN40" s="361"/>
      <c r="WIO40" s="361"/>
      <c r="WIP40" s="361"/>
      <c r="WIQ40" s="361"/>
      <c r="WIR40" s="361"/>
      <c r="WIS40" s="361"/>
      <c r="WIT40" s="361"/>
      <c r="WIU40" s="361"/>
      <c r="WIV40" s="361"/>
      <c r="WIW40" s="361"/>
      <c r="WIX40" s="361"/>
      <c r="WIY40" s="361"/>
      <c r="WIZ40" s="361"/>
      <c r="WJA40" s="361"/>
      <c r="WJB40" s="361"/>
      <c r="WJC40" s="361"/>
      <c r="WJD40" s="361"/>
      <c r="WJE40" s="361"/>
      <c r="WJF40" s="361"/>
      <c r="WJG40" s="361"/>
      <c r="WJH40" s="361"/>
      <c r="WJI40" s="361"/>
      <c r="WJJ40" s="361"/>
      <c r="WJK40" s="361"/>
      <c r="WJL40" s="361"/>
      <c r="WJM40" s="361"/>
      <c r="WJN40" s="361"/>
      <c r="WJO40" s="361"/>
      <c r="WJP40" s="361"/>
      <c r="WJQ40" s="361"/>
      <c r="WJR40" s="361"/>
      <c r="WJS40" s="361"/>
      <c r="WJT40" s="361"/>
      <c r="WJU40" s="361"/>
      <c r="WJV40" s="361"/>
      <c r="WJW40" s="361"/>
      <c r="WJX40" s="361"/>
      <c r="WJY40" s="361"/>
      <c r="WJZ40" s="361"/>
      <c r="WKA40" s="361"/>
      <c r="WKB40" s="361"/>
      <c r="WKC40" s="361"/>
      <c r="WKD40" s="361"/>
      <c r="WKE40" s="361"/>
      <c r="WKF40" s="361"/>
      <c r="WKG40" s="361"/>
      <c r="WKH40" s="361"/>
      <c r="WKI40" s="361"/>
      <c r="WKJ40" s="361"/>
      <c r="WKK40" s="361"/>
      <c r="WKL40" s="361"/>
      <c r="WKM40" s="361"/>
      <c r="WKN40" s="361"/>
      <c r="WKO40" s="361"/>
      <c r="WKP40" s="361"/>
      <c r="WKQ40" s="361"/>
      <c r="WKR40" s="361"/>
      <c r="WKS40" s="361"/>
      <c r="WKT40" s="361"/>
      <c r="WKU40" s="361"/>
      <c r="WKV40" s="361"/>
      <c r="WKW40" s="361"/>
      <c r="WKX40" s="361"/>
      <c r="WKY40" s="361"/>
      <c r="WKZ40" s="361"/>
      <c r="WLA40" s="361"/>
      <c r="WLB40" s="361"/>
      <c r="WLC40" s="361"/>
      <c r="WLD40" s="361"/>
      <c r="WLE40" s="361"/>
      <c r="WLF40" s="361"/>
      <c r="WLG40" s="361"/>
      <c r="WLH40" s="361"/>
      <c r="WLI40" s="361"/>
      <c r="WLJ40" s="361"/>
      <c r="WLK40" s="361"/>
      <c r="WLL40" s="361"/>
      <c r="WLM40" s="361"/>
      <c r="WLN40" s="361"/>
      <c r="WLO40" s="361"/>
      <c r="WLP40" s="361"/>
      <c r="WLQ40" s="361"/>
      <c r="WLR40" s="361"/>
      <c r="WLS40" s="361"/>
      <c r="WLT40" s="361"/>
      <c r="WLU40" s="361"/>
      <c r="WLV40" s="361"/>
      <c r="WLW40" s="361"/>
      <c r="WLX40" s="361"/>
      <c r="WLY40" s="361"/>
      <c r="WLZ40" s="361"/>
      <c r="WMA40" s="361"/>
      <c r="WMB40" s="361"/>
      <c r="WMC40" s="361"/>
      <c r="WMD40" s="361"/>
      <c r="WME40" s="361"/>
      <c r="WMF40" s="361"/>
      <c r="WMG40" s="361"/>
      <c r="WMH40" s="361"/>
      <c r="WMI40" s="361"/>
      <c r="WMJ40" s="361"/>
      <c r="WMK40" s="361"/>
      <c r="WML40" s="361"/>
      <c r="WMM40" s="361"/>
      <c r="WMN40" s="361"/>
      <c r="WMO40" s="361"/>
      <c r="WMP40" s="361"/>
      <c r="WMQ40" s="361"/>
      <c r="WMR40" s="361"/>
      <c r="WMS40" s="361"/>
      <c r="WMT40" s="361"/>
      <c r="WMU40" s="361"/>
      <c r="WMV40" s="361"/>
      <c r="WMW40" s="361"/>
      <c r="WMX40" s="361"/>
      <c r="WMY40" s="361"/>
      <c r="WMZ40" s="361"/>
      <c r="WNA40" s="361"/>
      <c r="WNB40" s="361"/>
      <c r="WNC40" s="361"/>
      <c r="WND40" s="361"/>
      <c r="WNE40" s="361"/>
      <c r="WNF40" s="361"/>
      <c r="WNG40" s="361"/>
      <c r="WNH40" s="361"/>
      <c r="WNI40" s="361"/>
      <c r="WNJ40" s="361"/>
      <c r="WNK40" s="361"/>
      <c r="WNL40" s="361"/>
      <c r="WNM40" s="361"/>
      <c r="WNN40" s="361"/>
      <c r="WNO40" s="361"/>
      <c r="WNP40" s="361"/>
      <c r="WNQ40" s="361"/>
      <c r="WNR40" s="361"/>
      <c r="WNS40" s="361"/>
      <c r="WNT40" s="361"/>
      <c r="WNU40" s="361"/>
      <c r="WNV40" s="361"/>
      <c r="WNW40" s="361"/>
      <c r="WNX40" s="361"/>
      <c r="WNY40" s="361"/>
      <c r="WNZ40" s="361"/>
      <c r="WOA40" s="361"/>
      <c r="WOB40" s="361"/>
      <c r="WOC40" s="361"/>
      <c r="WOD40" s="361"/>
      <c r="WOE40" s="361"/>
      <c r="WOF40" s="361"/>
      <c r="WOG40" s="361"/>
      <c r="WOH40" s="361"/>
      <c r="WOI40" s="361"/>
      <c r="WOJ40" s="361"/>
      <c r="WOK40" s="361"/>
      <c r="WOL40" s="361"/>
      <c r="WOM40" s="361"/>
      <c r="WON40" s="361"/>
      <c r="WOO40" s="361"/>
      <c r="WOP40" s="361"/>
      <c r="WOQ40" s="361"/>
      <c r="WOR40" s="361"/>
      <c r="WOS40" s="361"/>
      <c r="WOT40" s="361"/>
      <c r="WOU40" s="361"/>
      <c r="WOV40" s="361"/>
      <c r="WOW40" s="361"/>
      <c r="WOX40" s="361"/>
      <c r="WOY40" s="361"/>
      <c r="WOZ40" s="361"/>
      <c r="WPA40" s="361"/>
      <c r="WPB40" s="361"/>
      <c r="WPC40" s="361"/>
      <c r="WPD40" s="361"/>
      <c r="WPE40" s="361"/>
      <c r="WPF40" s="361"/>
      <c r="WPG40" s="361"/>
      <c r="WPH40" s="361"/>
      <c r="WPI40" s="361"/>
      <c r="WPJ40" s="361"/>
      <c r="WPK40" s="361"/>
      <c r="WPL40" s="361"/>
      <c r="WPM40" s="361"/>
      <c r="WPN40" s="361"/>
      <c r="WPO40" s="361"/>
      <c r="WPP40" s="361"/>
      <c r="WPQ40" s="361"/>
      <c r="WPR40" s="361"/>
      <c r="WPS40" s="361"/>
      <c r="WPT40" s="361"/>
      <c r="WPU40" s="361"/>
      <c r="WPV40" s="361"/>
      <c r="WPW40" s="361"/>
      <c r="WPX40" s="361"/>
      <c r="WPY40" s="361"/>
      <c r="WPZ40" s="361"/>
      <c r="WQA40" s="361"/>
      <c r="WQB40" s="361"/>
      <c r="WQC40" s="361"/>
      <c r="WQD40" s="361"/>
      <c r="WQE40" s="361"/>
      <c r="WQF40" s="361"/>
      <c r="WQG40" s="361"/>
      <c r="WQH40" s="361"/>
      <c r="WQI40" s="361"/>
      <c r="WQJ40" s="361"/>
      <c r="WQK40" s="361"/>
      <c r="WQL40" s="361"/>
      <c r="WQM40" s="361"/>
      <c r="WQN40" s="361"/>
      <c r="WQO40" s="361"/>
      <c r="WQP40" s="361"/>
      <c r="WQQ40" s="361"/>
      <c r="WQR40" s="361"/>
      <c r="WQS40" s="361"/>
      <c r="WQT40" s="361"/>
      <c r="WQU40" s="361"/>
      <c r="WQV40" s="361"/>
      <c r="WQW40" s="361"/>
      <c r="WQX40" s="361"/>
      <c r="WQY40" s="361"/>
      <c r="WQZ40" s="361"/>
      <c r="WRA40" s="361"/>
      <c r="WRB40" s="361"/>
      <c r="WRC40" s="361"/>
      <c r="WRD40" s="361"/>
      <c r="WRE40" s="361"/>
      <c r="WRF40" s="361"/>
      <c r="WRG40" s="361"/>
      <c r="WRH40" s="361"/>
      <c r="WRI40" s="361"/>
      <c r="WRJ40" s="361"/>
      <c r="WRK40" s="361"/>
      <c r="WRL40" s="361"/>
      <c r="WRM40" s="361"/>
      <c r="WRN40" s="361"/>
      <c r="WRO40" s="361"/>
      <c r="WRP40" s="361"/>
      <c r="WRQ40" s="361"/>
      <c r="WRR40" s="361"/>
      <c r="WRS40" s="361"/>
      <c r="WRT40" s="361"/>
      <c r="WRU40" s="361"/>
      <c r="WRV40" s="361"/>
      <c r="WRW40" s="361"/>
      <c r="WRX40" s="361"/>
      <c r="WRY40" s="361"/>
      <c r="WRZ40" s="361"/>
      <c r="WSA40" s="361"/>
      <c r="WSB40" s="361"/>
      <c r="WSC40" s="361"/>
      <c r="WSD40" s="361"/>
      <c r="WSE40" s="361"/>
      <c r="WSF40" s="361"/>
      <c r="WSG40" s="361"/>
      <c r="WSH40" s="361"/>
      <c r="WSI40" s="361"/>
      <c r="WSJ40" s="361"/>
      <c r="WSK40" s="361"/>
      <c r="WSL40" s="361"/>
      <c r="WSM40" s="361"/>
      <c r="WSN40" s="361"/>
      <c r="WSO40" s="361"/>
      <c r="WSP40" s="361"/>
      <c r="WSQ40" s="361"/>
      <c r="WSR40" s="361"/>
      <c r="WSS40" s="361"/>
      <c r="WST40" s="361"/>
      <c r="WSU40" s="361"/>
      <c r="WSV40" s="361"/>
      <c r="WSW40" s="361"/>
      <c r="WSX40" s="361"/>
      <c r="WSY40" s="361"/>
      <c r="WSZ40" s="361"/>
      <c r="WTA40" s="361"/>
      <c r="WTB40" s="361"/>
      <c r="WTC40" s="361"/>
      <c r="WTD40" s="361"/>
      <c r="WTE40" s="361"/>
      <c r="WTF40" s="361"/>
      <c r="WTG40" s="361"/>
      <c r="WTH40" s="361"/>
      <c r="WTI40" s="361"/>
      <c r="WTJ40" s="361"/>
      <c r="WTK40" s="361"/>
      <c r="WTL40" s="361"/>
      <c r="WTM40" s="361"/>
      <c r="WTN40" s="361"/>
      <c r="WTO40" s="361"/>
      <c r="WTP40" s="361"/>
      <c r="WTQ40" s="361"/>
      <c r="WTR40" s="361"/>
      <c r="WTS40" s="361"/>
      <c r="WTT40" s="361"/>
      <c r="WTU40" s="361"/>
      <c r="WTV40" s="361"/>
      <c r="WTW40" s="361"/>
      <c r="WTX40" s="361"/>
      <c r="WTY40" s="361"/>
      <c r="WTZ40" s="361"/>
      <c r="WUA40" s="361"/>
      <c r="WUB40" s="361"/>
      <c r="WUC40" s="361"/>
      <c r="WUD40" s="361"/>
      <c r="WUE40" s="361"/>
      <c r="WUF40" s="361"/>
      <c r="WUG40" s="361"/>
      <c r="WUH40" s="361"/>
      <c r="WUI40" s="361"/>
      <c r="WUJ40" s="361"/>
      <c r="WUK40" s="361"/>
      <c r="WUL40" s="361"/>
      <c r="WUM40" s="361"/>
      <c r="WUN40" s="361"/>
      <c r="WUO40" s="361"/>
      <c r="WUP40" s="361"/>
      <c r="WUQ40" s="361"/>
      <c r="WUR40" s="361"/>
      <c r="WUS40" s="361"/>
      <c r="WUT40" s="361"/>
      <c r="WUU40" s="361"/>
      <c r="WUV40" s="361"/>
      <c r="WUW40" s="361"/>
      <c r="WUX40" s="361"/>
      <c r="WUY40" s="361"/>
      <c r="WUZ40" s="361"/>
      <c r="WVA40" s="361"/>
      <c r="WVB40" s="361"/>
      <c r="WVC40" s="361"/>
      <c r="WVD40" s="361"/>
      <c r="WVE40" s="361"/>
      <c r="WVF40" s="361"/>
      <c r="WVG40" s="361"/>
      <c r="WVH40" s="361"/>
      <c r="WVI40" s="361"/>
      <c r="WVJ40" s="361"/>
      <c r="WVK40" s="361"/>
      <c r="WVL40" s="361"/>
      <c r="WVM40" s="361"/>
      <c r="WVN40" s="361"/>
      <c r="WVO40" s="361"/>
      <c r="WVP40" s="361"/>
      <c r="WVQ40" s="361"/>
      <c r="WVR40" s="361"/>
      <c r="WVS40" s="361"/>
      <c r="WVT40" s="361"/>
      <c r="WVU40" s="361"/>
      <c r="WVV40" s="361"/>
      <c r="WVW40" s="361"/>
      <c r="WVX40" s="361"/>
      <c r="WVY40" s="361"/>
      <c r="WVZ40" s="361"/>
      <c r="WWA40" s="361"/>
      <c r="WWB40" s="361"/>
      <c r="WWC40" s="361"/>
      <c r="WWD40" s="361"/>
      <c r="WWE40" s="361"/>
      <c r="WWF40" s="361"/>
      <c r="WWG40" s="361"/>
      <c r="WWH40" s="361"/>
      <c r="WWI40" s="361"/>
      <c r="WWJ40" s="361"/>
      <c r="WWK40" s="361"/>
      <c r="WWL40" s="361"/>
      <c r="WWM40" s="361"/>
      <c r="WWN40" s="361"/>
      <c r="WWO40" s="361"/>
      <c r="WWP40" s="361"/>
      <c r="WWQ40" s="361"/>
      <c r="WWR40" s="361"/>
      <c r="WWS40" s="361"/>
      <c r="WWT40" s="361"/>
      <c r="WWU40" s="361"/>
      <c r="WWV40" s="361"/>
      <c r="WWW40" s="361"/>
      <c r="WWX40" s="361"/>
      <c r="WWY40" s="361"/>
      <c r="WWZ40" s="361"/>
      <c r="WXA40" s="361"/>
      <c r="WXB40" s="361"/>
      <c r="WXC40" s="361"/>
      <c r="WXD40" s="361"/>
      <c r="WXE40" s="361"/>
      <c r="WXF40" s="361"/>
      <c r="WXG40" s="361"/>
      <c r="WXH40" s="361"/>
      <c r="WXI40" s="361"/>
      <c r="WXJ40" s="361"/>
      <c r="WXK40" s="361"/>
      <c r="WXL40" s="361"/>
      <c r="WXM40" s="361"/>
      <c r="WXN40" s="361"/>
      <c r="WXO40" s="361"/>
      <c r="WXP40" s="361"/>
      <c r="WXQ40" s="361"/>
      <c r="WXR40" s="361"/>
      <c r="WXS40" s="361"/>
      <c r="WXT40" s="361"/>
      <c r="WXU40" s="361"/>
      <c r="WXV40" s="361"/>
      <c r="WXW40" s="361"/>
      <c r="WXX40" s="361"/>
      <c r="WXY40" s="361"/>
      <c r="WXZ40" s="361"/>
      <c r="WYA40" s="361"/>
      <c r="WYB40" s="361"/>
      <c r="WYC40" s="361"/>
      <c r="WYD40" s="361"/>
      <c r="WYE40" s="361"/>
      <c r="WYF40" s="361"/>
      <c r="WYG40" s="361"/>
      <c r="WYH40" s="361"/>
      <c r="WYI40" s="361"/>
      <c r="WYJ40" s="361"/>
      <c r="WYK40" s="361"/>
      <c r="WYL40" s="361"/>
      <c r="WYM40" s="361"/>
      <c r="WYN40" s="361"/>
      <c r="WYO40" s="361"/>
      <c r="WYP40" s="361"/>
      <c r="WYQ40" s="361"/>
      <c r="WYR40" s="361"/>
      <c r="WYS40" s="361"/>
      <c r="WYT40" s="361"/>
      <c r="WYU40" s="361"/>
      <c r="WYV40" s="361"/>
      <c r="WYW40" s="361"/>
      <c r="WYX40" s="361"/>
      <c r="WYY40" s="361"/>
      <c r="WYZ40" s="361"/>
      <c r="WZA40" s="361"/>
      <c r="WZB40" s="361"/>
      <c r="WZC40" s="361"/>
      <c r="WZD40" s="361"/>
      <c r="WZE40" s="361"/>
      <c r="WZF40" s="361"/>
      <c r="WZG40" s="361"/>
      <c r="WZH40" s="361"/>
      <c r="WZI40" s="361"/>
      <c r="WZJ40" s="361"/>
      <c r="WZK40" s="361"/>
      <c r="WZL40" s="361"/>
      <c r="WZM40" s="361"/>
      <c r="WZN40" s="361"/>
      <c r="WZO40" s="361"/>
      <c r="WZP40" s="361"/>
      <c r="WZQ40" s="361"/>
      <c r="WZR40" s="361"/>
      <c r="WZS40" s="361"/>
      <c r="WZT40" s="361"/>
      <c r="WZU40" s="361"/>
      <c r="WZV40" s="361"/>
      <c r="WZW40" s="361"/>
      <c r="WZX40" s="361"/>
      <c r="WZY40" s="361"/>
      <c r="WZZ40" s="361"/>
      <c r="XAA40" s="361"/>
      <c r="XAB40" s="361"/>
      <c r="XAC40" s="361"/>
      <c r="XAD40" s="361"/>
      <c r="XAE40" s="361"/>
      <c r="XAF40" s="361"/>
      <c r="XAG40" s="361"/>
      <c r="XAH40" s="361"/>
      <c r="XAI40" s="361"/>
      <c r="XAJ40" s="361"/>
      <c r="XAK40" s="361"/>
      <c r="XAL40" s="361"/>
      <c r="XAM40" s="361"/>
      <c r="XAN40" s="361"/>
      <c r="XAO40" s="361"/>
      <c r="XAP40" s="361"/>
      <c r="XAQ40" s="361"/>
      <c r="XAR40" s="361"/>
      <c r="XAS40" s="361"/>
      <c r="XAT40" s="361"/>
      <c r="XAU40" s="361"/>
      <c r="XAV40" s="361"/>
      <c r="XAW40" s="361"/>
      <c r="XAX40" s="361"/>
      <c r="XAY40" s="361"/>
      <c r="XAZ40" s="361"/>
      <c r="XBA40" s="361"/>
      <c r="XBB40" s="361"/>
      <c r="XBC40" s="361"/>
      <c r="XBD40" s="361"/>
      <c r="XBE40" s="361"/>
      <c r="XBF40" s="361"/>
      <c r="XBG40" s="361"/>
      <c r="XBH40" s="361"/>
      <c r="XBI40" s="361"/>
      <c r="XBJ40" s="361"/>
      <c r="XBK40" s="361"/>
      <c r="XBL40" s="361"/>
      <c r="XBM40" s="361"/>
      <c r="XBN40" s="361"/>
      <c r="XBO40" s="361"/>
      <c r="XBP40" s="361"/>
      <c r="XBQ40" s="361"/>
      <c r="XBR40" s="361"/>
      <c r="XBS40" s="361"/>
      <c r="XBT40" s="361"/>
      <c r="XBU40" s="361"/>
      <c r="XBV40" s="361"/>
      <c r="XBW40" s="361"/>
      <c r="XBX40" s="361"/>
      <c r="XBY40" s="361"/>
      <c r="XBZ40" s="361"/>
      <c r="XCA40" s="361"/>
      <c r="XCB40" s="361"/>
      <c r="XCC40" s="361"/>
      <c r="XCD40" s="361"/>
      <c r="XCE40" s="361"/>
      <c r="XCF40" s="361"/>
      <c r="XCG40" s="361"/>
      <c r="XCH40" s="361"/>
      <c r="XCI40" s="361"/>
      <c r="XCJ40" s="361"/>
      <c r="XCK40" s="361"/>
      <c r="XCL40" s="361"/>
      <c r="XCM40" s="361"/>
      <c r="XCN40" s="361"/>
      <c r="XCO40" s="361"/>
      <c r="XCP40" s="361"/>
      <c r="XCQ40" s="361"/>
      <c r="XCR40" s="361"/>
      <c r="XCS40" s="361"/>
      <c r="XCT40" s="361"/>
      <c r="XCU40" s="361"/>
      <c r="XCV40" s="361"/>
      <c r="XCW40" s="361"/>
      <c r="XCX40" s="361"/>
      <c r="XCY40" s="361"/>
      <c r="XCZ40" s="361"/>
      <c r="XDA40" s="361"/>
      <c r="XDB40" s="361"/>
      <c r="XDC40" s="361"/>
      <c r="XDD40" s="361"/>
      <c r="XDE40" s="361"/>
      <c r="XDF40" s="361"/>
      <c r="XDG40" s="361"/>
      <c r="XDH40" s="361"/>
      <c r="XDI40" s="361"/>
      <c r="XDJ40" s="361"/>
      <c r="XDK40" s="361"/>
      <c r="XDL40" s="361"/>
      <c r="XDM40" s="361"/>
      <c r="XDN40" s="361"/>
      <c r="XDO40" s="361"/>
      <c r="XDP40" s="361"/>
      <c r="XDQ40" s="361"/>
      <c r="XDR40" s="361"/>
      <c r="XDS40" s="361"/>
      <c r="XDT40" s="361"/>
      <c r="XDU40" s="361"/>
      <c r="XDV40" s="361"/>
      <c r="XDW40" s="361"/>
      <c r="XDX40" s="361"/>
      <c r="XDY40" s="361"/>
      <c r="XDZ40" s="361"/>
      <c r="XEA40" s="361"/>
      <c r="XEB40" s="361"/>
      <c r="XEC40" s="361"/>
      <c r="XED40" s="361"/>
      <c r="XEE40" s="361"/>
      <c r="XEF40" s="361"/>
      <c r="XEG40" s="361"/>
      <c r="XEH40" s="361"/>
      <c r="XEI40" s="361"/>
      <c r="XEJ40" s="361"/>
      <c r="XEK40" s="361"/>
      <c r="XEL40" s="361"/>
      <c r="XEM40" s="361"/>
      <c r="XEN40" s="361"/>
      <c r="XEO40" s="361"/>
      <c r="XEP40" s="361"/>
      <c r="XEQ40" s="361"/>
      <c r="XER40" s="361"/>
      <c r="XES40" s="361"/>
      <c r="XET40" s="361"/>
      <c r="XEU40" s="361"/>
      <c r="XEV40" s="361"/>
      <c r="XEW40" s="361"/>
      <c r="XEX40" s="361"/>
      <c r="XEY40" s="361"/>
      <c r="XEZ40" s="361"/>
      <c r="XFA40" s="361"/>
      <c r="XFB40" s="361"/>
      <c r="XFC40" s="361"/>
      <c r="XFD40" s="361"/>
    </row>
    <row r="41" spans="1:16384" ht="13" thickBot="1" x14ac:dyDescent="0.3">
      <c r="B41" s="1"/>
      <c r="C41" s="1"/>
      <c r="D41" s="1"/>
      <c r="E41" s="1"/>
      <c r="F41" s="1"/>
      <c r="G41" s="1"/>
      <c r="H41" s="1"/>
      <c r="I41" s="1"/>
      <c r="J41" s="1"/>
      <c r="K41" s="1"/>
      <c r="L41" s="1"/>
      <c r="M41" s="1"/>
      <c r="N41" s="1"/>
      <c r="O41" s="1"/>
      <c r="P41" s="1"/>
      <c r="V41" s="33"/>
    </row>
    <row r="42" spans="1:16384" ht="27" customHeight="1" thickTop="1" x14ac:dyDescent="0.3">
      <c r="A42" s="43" t="s">
        <v>122</v>
      </c>
      <c r="B42" s="370" t="s">
        <v>549</v>
      </c>
      <c r="C42" s="370"/>
      <c r="D42" s="370"/>
      <c r="E42" s="370"/>
      <c r="F42" s="370"/>
      <c r="G42" s="338" t="s">
        <v>538</v>
      </c>
      <c r="H42" s="339" t="s">
        <v>135</v>
      </c>
      <c r="I42" s="29"/>
      <c r="J42" s="29"/>
      <c r="K42" s="29"/>
      <c r="L42" s="29"/>
      <c r="M42" s="29"/>
      <c r="N42" s="29"/>
      <c r="O42" s="29"/>
      <c r="P42" s="29"/>
      <c r="V42" s="33"/>
    </row>
    <row r="43" spans="1:16384" ht="13" x14ac:dyDescent="0.3">
      <c r="A43" s="45"/>
      <c r="B43" s="44">
        <v>2022</v>
      </c>
      <c r="C43" s="44">
        <v>2023</v>
      </c>
      <c r="D43" s="44">
        <v>2024</v>
      </c>
      <c r="E43" s="44">
        <v>2025</v>
      </c>
      <c r="F43" s="44">
        <v>2026</v>
      </c>
      <c r="G43" s="343" t="s">
        <v>557</v>
      </c>
      <c r="H43" s="343" t="s">
        <v>539</v>
      </c>
      <c r="I43" s="29"/>
      <c r="J43" s="29"/>
      <c r="K43" s="29"/>
      <c r="L43" s="29"/>
      <c r="M43" s="29"/>
      <c r="N43" s="29"/>
      <c r="O43" s="29"/>
      <c r="P43" s="29"/>
    </row>
    <row r="44" spans="1:16384" ht="20.149999999999999" customHeight="1" x14ac:dyDescent="0.25">
      <c r="A44" s="83" t="s">
        <v>251</v>
      </c>
      <c r="B44" s="134">
        <v>3691850</v>
      </c>
      <c r="C44" s="134">
        <v>3281811</v>
      </c>
      <c r="D44" s="134">
        <v>3133873</v>
      </c>
      <c r="E44" s="134">
        <v>3289817</v>
      </c>
      <c r="F44" s="134">
        <v>3294612</v>
      </c>
      <c r="G44" s="333">
        <v>-2.8058654176468245E-2</v>
      </c>
      <c r="H44" s="333">
        <v>1.4575278807301439E-3</v>
      </c>
      <c r="I44" s="134"/>
      <c r="J44" s="134"/>
      <c r="K44" s="134"/>
      <c r="L44" s="134"/>
      <c r="M44" s="134"/>
      <c r="N44" s="134"/>
      <c r="O44" s="42"/>
      <c r="P44" s="42"/>
    </row>
    <row r="45" spans="1:16384" ht="20.149999999999999" customHeight="1" x14ac:dyDescent="0.25">
      <c r="A45" s="83" t="s">
        <v>252</v>
      </c>
      <c r="B45" s="134">
        <v>1697911</v>
      </c>
      <c r="C45" s="134">
        <v>1606129</v>
      </c>
      <c r="D45" s="134">
        <v>1614498</v>
      </c>
      <c r="E45" s="134">
        <v>1785147</v>
      </c>
      <c r="F45" s="134">
        <v>1948251</v>
      </c>
      <c r="G45" s="333">
        <v>3.4981284327139983E-2</v>
      </c>
      <c r="H45" s="333">
        <v>9.1367265552920851E-2</v>
      </c>
      <c r="I45" s="134"/>
      <c r="J45" s="134"/>
      <c r="K45" s="134"/>
      <c r="L45" s="134"/>
      <c r="M45" s="134"/>
      <c r="N45" s="134"/>
      <c r="O45" s="34"/>
      <c r="P45" s="34"/>
    </row>
    <row r="46" spans="1:16384" ht="20.149999999999999" customHeight="1" x14ac:dyDescent="0.25">
      <c r="A46" s="83" t="s">
        <v>253</v>
      </c>
      <c r="B46" s="134">
        <v>231333</v>
      </c>
      <c r="C46" s="134">
        <v>154725</v>
      </c>
      <c r="D46" s="134">
        <v>137683</v>
      </c>
      <c r="E46" s="134">
        <v>161336</v>
      </c>
      <c r="F46" s="134">
        <v>145202</v>
      </c>
      <c r="G46" s="333">
        <v>-0.10991034789663345</v>
      </c>
      <c r="H46" s="333">
        <v>-0.10000247929786285</v>
      </c>
      <c r="I46" s="134"/>
      <c r="J46" s="134"/>
      <c r="K46" s="134"/>
      <c r="L46" s="134"/>
      <c r="M46" s="134"/>
      <c r="N46" s="134"/>
      <c r="O46" s="34"/>
      <c r="P46" s="34"/>
    </row>
    <row r="47" spans="1:16384" s="2" customFormat="1" ht="20.149999999999999" customHeight="1" thickBot="1" x14ac:dyDescent="0.35">
      <c r="A47" s="148" t="s">
        <v>181</v>
      </c>
      <c r="B47" s="149">
        <v>5621094</v>
      </c>
      <c r="C47" s="149">
        <v>5042665</v>
      </c>
      <c r="D47" s="149">
        <v>4886054</v>
      </c>
      <c r="E47" s="149">
        <v>5236300</v>
      </c>
      <c r="F47" s="149">
        <v>5388065</v>
      </c>
      <c r="G47" s="334">
        <v>-1.0529172207890403E-2</v>
      </c>
      <c r="H47" s="334">
        <v>2.8983251532570708E-2</v>
      </c>
      <c r="I47" s="172"/>
      <c r="J47" s="172"/>
      <c r="K47" s="172"/>
      <c r="L47" s="172"/>
      <c r="M47" s="172"/>
      <c r="N47" s="172"/>
      <c r="O47" s="147"/>
      <c r="P47" s="147"/>
    </row>
    <row r="48" spans="1:16384" ht="30.75" customHeight="1" thickTop="1" x14ac:dyDescent="0.25">
      <c r="A48" s="368" t="s">
        <v>388</v>
      </c>
      <c r="B48" s="369"/>
      <c r="C48" s="369"/>
      <c r="D48" s="369"/>
      <c r="E48" s="369"/>
    </row>
  </sheetData>
  <mergeCells count="10247">
    <mergeCell ref="A37:H37"/>
    <mergeCell ref="A38:H38"/>
    <mergeCell ref="A39:H39"/>
    <mergeCell ref="A12:E12"/>
    <mergeCell ref="A48:E48"/>
    <mergeCell ref="B42:F42"/>
    <mergeCell ref="B6:F6"/>
    <mergeCell ref="IO39:IV39"/>
    <mergeCell ref="IW39:JD39"/>
    <mergeCell ref="JE39:JL39"/>
    <mergeCell ref="JM39:JT39"/>
    <mergeCell ref="JU39:KB39"/>
    <mergeCell ref="HA39:HH39"/>
    <mergeCell ref="HI39:HP39"/>
    <mergeCell ref="HQ39:HX39"/>
    <mergeCell ref="HY39:IF39"/>
    <mergeCell ref="IG39:IN39"/>
    <mergeCell ref="FM39:FT39"/>
    <mergeCell ref="FU39:GB39"/>
    <mergeCell ref="GC39:GJ39"/>
    <mergeCell ref="GK39:GR39"/>
    <mergeCell ref="GS39:GZ39"/>
    <mergeCell ref="DY39:EF39"/>
    <mergeCell ref="EG39:EN39"/>
    <mergeCell ref="EO39:EV39"/>
    <mergeCell ref="EW39:FD39"/>
    <mergeCell ref="FE39:FL39"/>
    <mergeCell ref="CK39:CR39"/>
    <mergeCell ref="CS39:CZ39"/>
    <mergeCell ref="DA39:DH39"/>
    <mergeCell ref="DI39:DP39"/>
    <mergeCell ref="DQ39:DX39"/>
    <mergeCell ref="AW39:BD39"/>
    <mergeCell ref="BE39:BL39"/>
    <mergeCell ref="BM39:BT39"/>
    <mergeCell ref="BU39:CB39"/>
    <mergeCell ref="CC39:CJ39"/>
    <mergeCell ref="I39:P39"/>
    <mergeCell ref="Q39:X39"/>
    <mergeCell ref="Y39:AF39"/>
    <mergeCell ref="AG39:AN39"/>
    <mergeCell ref="AO39:AV39"/>
    <mergeCell ref="TI39:TP39"/>
    <mergeCell ref="TQ39:TX39"/>
    <mergeCell ref="TY39:UF39"/>
    <mergeCell ref="UG39:UN39"/>
    <mergeCell ref="UO39:UV39"/>
    <mergeCell ref="RU39:SB39"/>
    <mergeCell ref="SC39:SJ39"/>
    <mergeCell ref="SK39:SR39"/>
    <mergeCell ref="SS39:SZ39"/>
    <mergeCell ref="TA39:TH39"/>
    <mergeCell ref="QG39:QN39"/>
    <mergeCell ref="QO39:QV39"/>
    <mergeCell ref="QW39:RD39"/>
    <mergeCell ref="RE39:RL39"/>
    <mergeCell ref="RM39:RT39"/>
    <mergeCell ref="OS39:OZ39"/>
    <mergeCell ref="PA39:PH39"/>
    <mergeCell ref="PI39:PP39"/>
    <mergeCell ref="PQ39:PX39"/>
    <mergeCell ref="PY39:QF39"/>
    <mergeCell ref="NE39:NL39"/>
    <mergeCell ref="NM39:NT39"/>
    <mergeCell ref="NU39:OB39"/>
    <mergeCell ref="OC39:OJ39"/>
    <mergeCell ref="OK39:OR39"/>
    <mergeCell ref="LQ39:LX39"/>
    <mergeCell ref="LY39:MF39"/>
    <mergeCell ref="MG39:MN39"/>
    <mergeCell ref="MO39:MV39"/>
    <mergeCell ref="MW39:ND39"/>
    <mergeCell ref="KC39:KJ39"/>
    <mergeCell ref="KK39:KR39"/>
    <mergeCell ref="KS39:KZ39"/>
    <mergeCell ref="LA39:LH39"/>
    <mergeCell ref="LI39:LP39"/>
    <mergeCell ref="AEC39:AEJ39"/>
    <mergeCell ref="AEK39:AER39"/>
    <mergeCell ref="AES39:AEZ39"/>
    <mergeCell ref="AFA39:AFH39"/>
    <mergeCell ref="AFI39:AFP39"/>
    <mergeCell ref="ACO39:ACV39"/>
    <mergeCell ref="ACW39:ADD39"/>
    <mergeCell ref="ADE39:ADL39"/>
    <mergeCell ref="ADM39:ADT39"/>
    <mergeCell ref="ADU39:AEB39"/>
    <mergeCell ref="ABA39:ABH39"/>
    <mergeCell ref="ABI39:ABP39"/>
    <mergeCell ref="ABQ39:ABX39"/>
    <mergeCell ref="ABY39:ACF39"/>
    <mergeCell ref="ACG39:ACN39"/>
    <mergeCell ref="ZM39:ZT39"/>
    <mergeCell ref="ZU39:AAB39"/>
    <mergeCell ref="AAC39:AAJ39"/>
    <mergeCell ref="AAK39:AAR39"/>
    <mergeCell ref="AAS39:AAZ39"/>
    <mergeCell ref="XY39:YF39"/>
    <mergeCell ref="YG39:YN39"/>
    <mergeCell ref="YO39:YV39"/>
    <mergeCell ref="YW39:ZD39"/>
    <mergeCell ref="ZE39:ZL39"/>
    <mergeCell ref="WK39:WR39"/>
    <mergeCell ref="WS39:WZ39"/>
    <mergeCell ref="XA39:XH39"/>
    <mergeCell ref="XI39:XP39"/>
    <mergeCell ref="XQ39:XX39"/>
    <mergeCell ref="UW39:VD39"/>
    <mergeCell ref="VE39:VL39"/>
    <mergeCell ref="VM39:VT39"/>
    <mergeCell ref="VU39:WB39"/>
    <mergeCell ref="WC39:WJ39"/>
    <mergeCell ref="AOW39:APD39"/>
    <mergeCell ref="APE39:APL39"/>
    <mergeCell ref="APM39:APT39"/>
    <mergeCell ref="APU39:AQB39"/>
    <mergeCell ref="AQC39:AQJ39"/>
    <mergeCell ref="ANI39:ANP39"/>
    <mergeCell ref="ANQ39:ANX39"/>
    <mergeCell ref="ANY39:AOF39"/>
    <mergeCell ref="AOG39:AON39"/>
    <mergeCell ref="AOO39:AOV39"/>
    <mergeCell ref="ALU39:AMB39"/>
    <mergeCell ref="AMC39:AMJ39"/>
    <mergeCell ref="AMK39:AMR39"/>
    <mergeCell ref="AMS39:AMZ39"/>
    <mergeCell ref="ANA39:ANH39"/>
    <mergeCell ref="AKG39:AKN39"/>
    <mergeCell ref="AKO39:AKV39"/>
    <mergeCell ref="AKW39:ALD39"/>
    <mergeCell ref="ALE39:ALL39"/>
    <mergeCell ref="ALM39:ALT39"/>
    <mergeCell ref="AIS39:AIZ39"/>
    <mergeCell ref="AJA39:AJH39"/>
    <mergeCell ref="AJI39:AJP39"/>
    <mergeCell ref="AJQ39:AJX39"/>
    <mergeCell ref="AJY39:AKF39"/>
    <mergeCell ref="AHE39:AHL39"/>
    <mergeCell ref="AHM39:AHT39"/>
    <mergeCell ref="AHU39:AIB39"/>
    <mergeCell ref="AIC39:AIJ39"/>
    <mergeCell ref="AIK39:AIR39"/>
    <mergeCell ref="AFQ39:AFX39"/>
    <mergeCell ref="AFY39:AGF39"/>
    <mergeCell ref="AGG39:AGN39"/>
    <mergeCell ref="AGO39:AGV39"/>
    <mergeCell ref="AGW39:AHD39"/>
    <mergeCell ref="AZQ39:AZX39"/>
    <mergeCell ref="AZY39:BAF39"/>
    <mergeCell ref="BAG39:BAN39"/>
    <mergeCell ref="BAO39:BAV39"/>
    <mergeCell ref="BAW39:BBD39"/>
    <mergeCell ref="AYC39:AYJ39"/>
    <mergeCell ref="AYK39:AYR39"/>
    <mergeCell ref="AYS39:AYZ39"/>
    <mergeCell ref="AZA39:AZH39"/>
    <mergeCell ref="AZI39:AZP39"/>
    <mergeCell ref="AWO39:AWV39"/>
    <mergeCell ref="AWW39:AXD39"/>
    <mergeCell ref="AXE39:AXL39"/>
    <mergeCell ref="AXM39:AXT39"/>
    <mergeCell ref="AXU39:AYB39"/>
    <mergeCell ref="AVA39:AVH39"/>
    <mergeCell ref="AVI39:AVP39"/>
    <mergeCell ref="AVQ39:AVX39"/>
    <mergeCell ref="AVY39:AWF39"/>
    <mergeCell ref="AWG39:AWN39"/>
    <mergeCell ref="ATM39:ATT39"/>
    <mergeCell ref="ATU39:AUB39"/>
    <mergeCell ref="AUC39:AUJ39"/>
    <mergeCell ref="AUK39:AUR39"/>
    <mergeCell ref="AUS39:AUZ39"/>
    <mergeCell ref="ARY39:ASF39"/>
    <mergeCell ref="ASG39:ASN39"/>
    <mergeCell ref="ASO39:ASV39"/>
    <mergeCell ref="ASW39:ATD39"/>
    <mergeCell ref="ATE39:ATL39"/>
    <mergeCell ref="AQK39:AQR39"/>
    <mergeCell ref="AQS39:AQZ39"/>
    <mergeCell ref="ARA39:ARH39"/>
    <mergeCell ref="ARI39:ARP39"/>
    <mergeCell ref="ARQ39:ARX39"/>
    <mergeCell ref="BKK39:BKR39"/>
    <mergeCell ref="BKS39:BKZ39"/>
    <mergeCell ref="BLA39:BLH39"/>
    <mergeCell ref="BLI39:BLP39"/>
    <mergeCell ref="BLQ39:BLX39"/>
    <mergeCell ref="BIW39:BJD39"/>
    <mergeCell ref="BJE39:BJL39"/>
    <mergeCell ref="BJM39:BJT39"/>
    <mergeCell ref="BJU39:BKB39"/>
    <mergeCell ref="BKC39:BKJ39"/>
    <mergeCell ref="BHI39:BHP39"/>
    <mergeCell ref="BHQ39:BHX39"/>
    <mergeCell ref="BHY39:BIF39"/>
    <mergeCell ref="BIG39:BIN39"/>
    <mergeCell ref="BIO39:BIV39"/>
    <mergeCell ref="BFU39:BGB39"/>
    <mergeCell ref="BGC39:BGJ39"/>
    <mergeCell ref="BGK39:BGR39"/>
    <mergeCell ref="BGS39:BGZ39"/>
    <mergeCell ref="BHA39:BHH39"/>
    <mergeCell ref="BEG39:BEN39"/>
    <mergeCell ref="BEO39:BEV39"/>
    <mergeCell ref="BEW39:BFD39"/>
    <mergeCell ref="BFE39:BFL39"/>
    <mergeCell ref="BFM39:BFT39"/>
    <mergeCell ref="BCS39:BCZ39"/>
    <mergeCell ref="BDA39:BDH39"/>
    <mergeCell ref="BDI39:BDP39"/>
    <mergeCell ref="BDQ39:BDX39"/>
    <mergeCell ref="BDY39:BEF39"/>
    <mergeCell ref="BBE39:BBL39"/>
    <mergeCell ref="BBM39:BBT39"/>
    <mergeCell ref="BBU39:BCB39"/>
    <mergeCell ref="BCC39:BCJ39"/>
    <mergeCell ref="BCK39:BCR39"/>
    <mergeCell ref="BVE39:BVL39"/>
    <mergeCell ref="BVM39:BVT39"/>
    <mergeCell ref="BVU39:BWB39"/>
    <mergeCell ref="BWC39:BWJ39"/>
    <mergeCell ref="BWK39:BWR39"/>
    <mergeCell ref="BTQ39:BTX39"/>
    <mergeCell ref="BTY39:BUF39"/>
    <mergeCell ref="BUG39:BUN39"/>
    <mergeCell ref="BUO39:BUV39"/>
    <mergeCell ref="BUW39:BVD39"/>
    <mergeCell ref="BSC39:BSJ39"/>
    <mergeCell ref="BSK39:BSR39"/>
    <mergeCell ref="BSS39:BSZ39"/>
    <mergeCell ref="BTA39:BTH39"/>
    <mergeCell ref="BTI39:BTP39"/>
    <mergeCell ref="BQO39:BQV39"/>
    <mergeCell ref="BQW39:BRD39"/>
    <mergeCell ref="BRE39:BRL39"/>
    <mergeCell ref="BRM39:BRT39"/>
    <mergeCell ref="BRU39:BSB39"/>
    <mergeCell ref="BPA39:BPH39"/>
    <mergeCell ref="BPI39:BPP39"/>
    <mergeCell ref="BPQ39:BPX39"/>
    <mergeCell ref="BPY39:BQF39"/>
    <mergeCell ref="BQG39:BQN39"/>
    <mergeCell ref="BNM39:BNT39"/>
    <mergeCell ref="BNU39:BOB39"/>
    <mergeCell ref="BOC39:BOJ39"/>
    <mergeCell ref="BOK39:BOR39"/>
    <mergeCell ref="BOS39:BOZ39"/>
    <mergeCell ref="BLY39:BMF39"/>
    <mergeCell ref="BMG39:BMN39"/>
    <mergeCell ref="BMO39:BMV39"/>
    <mergeCell ref="BMW39:BND39"/>
    <mergeCell ref="BNE39:BNL39"/>
    <mergeCell ref="CFY39:CGF39"/>
    <mergeCell ref="CGG39:CGN39"/>
    <mergeCell ref="CGO39:CGV39"/>
    <mergeCell ref="CGW39:CHD39"/>
    <mergeCell ref="CHE39:CHL39"/>
    <mergeCell ref="CEK39:CER39"/>
    <mergeCell ref="CES39:CEZ39"/>
    <mergeCell ref="CFA39:CFH39"/>
    <mergeCell ref="CFI39:CFP39"/>
    <mergeCell ref="CFQ39:CFX39"/>
    <mergeCell ref="CCW39:CDD39"/>
    <mergeCell ref="CDE39:CDL39"/>
    <mergeCell ref="CDM39:CDT39"/>
    <mergeCell ref="CDU39:CEB39"/>
    <mergeCell ref="CEC39:CEJ39"/>
    <mergeCell ref="CBI39:CBP39"/>
    <mergeCell ref="CBQ39:CBX39"/>
    <mergeCell ref="CBY39:CCF39"/>
    <mergeCell ref="CCG39:CCN39"/>
    <mergeCell ref="CCO39:CCV39"/>
    <mergeCell ref="BZU39:CAB39"/>
    <mergeCell ref="CAC39:CAJ39"/>
    <mergeCell ref="CAK39:CAR39"/>
    <mergeCell ref="CAS39:CAZ39"/>
    <mergeCell ref="CBA39:CBH39"/>
    <mergeCell ref="BYG39:BYN39"/>
    <mergeCell ref="BYO39:BYV39"/>
    <mergeCell ref="BYW39:BZD39"/>
    <mergeCell ref="BZE39:BZL39"/>
    <mergeCell ref="BZM39:BZT39"/>
    <mergeCell ref="BWS39:BWZ39"/>
    <mergeCell ref="BXA39:BXH39"/>
    <mergeCell ref="BXI39:BXP39"/>
    <mergeCell ref="BXQ39:BXX39"/>
    <mergeCell ref="BXY39:BYF39"/>
    <mergeCell ref="CQS39:CQZ39"/>
    <mergeCell ref="CRA39:CRH39"/>
    <mergeCell ref="CRI39:CRP39"/>
    <mergeCell ref="CRQ39:CRX39"/>
    <mergeCell ref="CRY39:CSF39"/>
    <mergeCell ref="CPE39:CPL39"/>
    <mergeCell ref="CPM39:CPT39"/>
    <mergeCell ref="CPU39:CQB39"/>
    <mergeCell ref="CQC39:CQJ39"/>
    <mergeCell ref="CQK39:CQR39"/>
    <mergeCell ref="CNQ39:CNX39"/>
    <mergeCell ref="CNY39:COF39"/>
    <mergeCell ref="COG39:CON39"/>
    <mergeCell ref="COO39:COV39"/>
    <mergeCell ref="COW39:CPD39"/>
    <mergeCell ref="CMC39:CMJ39"/>
    <mergeCell ref="CMK39:CMR39"/>
    <mergeCell ref="CMS39:CMZ39"/>
    <mergeCell ref="CNA39:CNH39"/>
    <mergeCell ref="CNI39:CNP39"/>
    <mergeCell ref="CKO39:CKV39"/>
    <mergeCell ref="CKW39:CLD39"/>
    <mergeCell ref="CLE39:CLL39"/>
    <mergeCell ref="CLM39:CLT39"/>
    <mergeCell ref="CLU39:CMB39"/>
    <mergeCell ref="CJA39:CJH39"/>
    <mergeCell ref="CJI39:CJP39"/>
    <mergeCell ref="CJQ39:CJX39"/>
    <mergeCell ref="CJY39:CKF39"/>
    <mergeCell ref="CKG39:CKN39"/>
    <mergeCell ref="CHM39:CHT39"/>
    <mergeCell ref="CHU39:CIB39"/>
    <mergeCell ref="CIC39:CIJ39"/>
    <mergeCell ref="CIK39:CIR39"/>
    <mergeCell ref="CIS39:CIZ39"/>
    <mergeCell ref="DBM39:DBT39"/>
    <mergeCell ref="DBU39:DCB39"/>
    <mergeCell ref="DCC39:DCJ39"/>
    <mergeCell ref="DCK39:DCR39"/>
    <mergeCell ref="DCS39:DCZ39"/>
    <mergeCell ref="CZY39:DAF39"/>
    <mergeCell ref="DAG39:DAN39"/>
    <mergeCell ref="DAO39:DAV39"/>
    <mergeCell ref="DAW39:DBD39"/>
    <mergeCell ref="DBE39:DBL39"/>
    <mergeCell ref="CYK39:CYR39"/>
    <mergeCell ref="CYS39:CYZ39"/>
    <mergeCell ref="CZA39:CZH39"/>
    <mergeCell ref="CZI39:CZP39"/>
    <mergeCell ref="CZQ39:CZX39"/>
    <mergeCell ref="CWW39:CXD39"/>
    <mergeCell ref="CXE39:CXL39"/>
    <mergeCell ref="CXM39:CXT39"/>
    <mergeCell ref="CXU39:CYB39"/>
    <mergeCell ref="CYC39:CYJ39"/>
    <mergeCell ref="CVI39:CVP39"/>
    <mergeCell ref="CVQ39:CVX39"/>
    <mergeCell ref="CVY39:CWF39"/>
    <mergeCell ref="CWG39:CWN39"/>
    <mergeCell ref="CWO39:CWV39"/>
    <mergeCell ref="CTU39:CUB39"/>
    <mergeCell ref="CUC39:CUJ39"/>
    <mergeCell ref="CUK39:CUR39"/>
    <mergeCell ref="CUS39:CUZ39"/>
    <mergeCell ref="CVA39:CVH39"/>
    <mergeCell ref="CSG39:CSN39"/>
    <mergeCell ref="CSO39:CSV39"/>
    <mergeCell ref="CSW39:CTD39"/>
    <mergeCell ref="CTE39:CTL39"/>
    <mergeCell ref="CTM39:CTT39"/>
    <mergeCell ref="DMG39:DMN39"/>
    <mergeCell ref="DMO39:DMV39"/>
    <mergeCell ref="DMW39:DND39"/>
    <mergeCell ref="DNE39:DNL39"/>
    <mergeCell ref="DNM39:DNT39"/>
    <mergeCell ref="DKS39:DKZ39"/>
    <mergeCell ref="DLA39:DLH39"/>
    <mergeCell ref="DLI39:DLP39"/>
    <mergeCell ref="DLQ39:DLX39"/>
    <mergeCell ref="DLY39:DMF39"/>
    <mergeCell ref="DJE39:DJL39"/>
    <mergeCell ref="DJM39:DJT39"/>
    <mergeCell ref="DJU39:DKB39"/>
    <mergeCell ref="DKC39:DKJ39"/>
    <mergeCell ref="DKK39:DKR39"/>
    <mergeCell ref="DHQ39:DHX39"/>
    <mergeCell ref="DHY39:DIF39"/>
    <mergeCell ref="DIG39:DIN39"/>
    <mergeCell ref="DIO39:DIV39"/>
    <mergeCell ref="DIW39:DJD39"/>
    <mergeCell ref="DGC39:DGJ39"/>
    <mergeCell ref="DGK39:DGR39"/>
    <mergeCell ref="DGS39:DGZ39"/>
    <mergeCell ref="DHA39:DHH39"/>
    <mergeCell ref="DHI39:DHP39"/>
    <mergeCell ref="DEO39:DEV39"/>
    <mergeCell ref="DEW39:DFD39"/>
    <mergeCell ref="DFE39:DFL39"/>
    <mergeCell ref="DFM39:DFT39"/>
    <mergeCell ref="DFU39:DGB39"/>
    <mergeCell ref="DDA39:DDH39"/>
    <mergeCell ref="DDI39:DDP39"/>
    <mergeCell ref="DDQ39:DDX39"/>
    <mergeCell ref="DDY39:DEF39"/>
    <mergeCell ref="DEG39:DEN39"/>
    <mergeCell ref="DXA39:DXH39"/>
    <mergeCell ref="DXI39:DXP39"/>
    <mergeCell ref="DXQ39:DXX39"/>
    <mergeCell ref="DXY39:DYF39"/>
    <mergeCell ref="DYG39:DYN39"/>
    <mergeCell ref="DVM39:DVT39"/>
    <mergeCell ref="DVU39:DWB39"/>
    <mergeCell ref="DWC39:DWJ39"/>
    <mergeCell ref="DWK39:DWR39"/>
    <mergeCell ref="DWS39:DWZ39"/>
    <mergeCell ref="DTY39:DUF39"/>
    <mergeCell ref="DUG39:DUN39"/>
    <mergeCell ref="DUO39:DUV39"/>
    <mergeCell ref="DUW39:DVD39"/>
    <mergeCell ref="DVE39:DVL39"/>
    <mergeCell ref="DSK39:DSR39"/>
    <mergeCell ref="DSS39:DSZ39"/>
    <mergeCell ref="DTA39:DTH39"/>
    <mergeCell ref="DTI39:DTP39"/>
    <mergeCell ref="DTQ39:DTX39"/>
    <mergeCell ref="DQW39:DRD39"/>
    <mergeCell ref="DRE39:DRL39"/>
    <mergeCell ref="DRM39:DRT39"/>
    <mergeCell ref="DRU39:DSB39"/>
    <mergeCell ref="DSC39:DSJ39"/>
    <mergeCell ref="DPI39:DPP39"/>
    <mergeCell ref="DPQ39:DPX39"/>
    <mergeCell ref="DPY39:DQF39"/>
    <mergeCell ref="DQG39:DQN39"/>
    <mergeCell ref="DQO39:DQV39"/>
    <mergeCell ref="DNU39:DOB39"/>
    <mergeCell ref="DOC39:DOJ39"/>
    <mergeCell ref="DOK39:DOR39"/>
    <mergeCell ref="DOS39:DOZ39"/>
    <mergeCell ref="DPA39:DPH39"/>
    <mergeCell ref="EHU39:EIB39"/>
    <mergeCell ref="EIC39:EIJ39"/>
    <mergeCell ref="EIK39:EIR39"/>
    <mergeCell ref="EIS39:EIZ39"/>
    <mergeCell ref="EJA39:EJH39"/>
    <mergeCell ref="EGG39:EGN39"/>
    <mergeCell ref="EGO39:EGV39"/>
    <mergeCell ref="EGW39:EHD39"/>
    <mergeCell ref="EHE39:EHL39"/>
    <mergeCell ref="EHM39:EHT39"/>
    <mergeCell ref="EES39:EEZ39"/>
    <mergeCell ref="EFA39:EFH39"/>
    <mergeCell ref="EFI39:EFP39"/>
    <mergeCell ref="EFQ39:EFX39"/>
    <mergeCell ref="EFY39:EGF39"/>
    <mergeCell ref="EDE39:EDL39"/>
    <mergeCell ref="EDM39:EDT39"/>
    <mergeCell ref="EDU39:EEB39"/>
    <mergeCell ref="EEC39:EEJ39"/>
    <mergeCell ref="EEK39:EER39"/>
    <mergeCell ref="EBQ39:EBX39"/>
    <mergeCell ref="EBY39:ECF39"/>
    <mergeCell ref="ECG39:ECN39"/>
    <mergeCell ref="ECO39:ECV39"/>
    <mergeCell ref="ECW39:EDD39"/>
    <mergeCell ref="EAC39:EAJ39"/>
    <mergeCell ref="EAK39:EAR39"/>
    <mergeCell ref="EAS39:EAZ39"/>
    <mergeCell ref="EBA39:EBH39"/>
    <mergeCell ref="EBI39:EBP39"/>
    <mergeCell ref="DYO39:DYV39"/>
    <mergeCell ref="DYW39:DZD39"/>
    <mergeCell ref="DZE39:DZL39"/>
    <mergeCell ref="DZM39:DZT39"/>
    <mergeCell ref="DZU39:EAB39"/>
    <mergeCell ref="ESO39:ESV39"/>
    <mergeCell ref="ESW39:ETD39"/>
    <mergeCell ref="ETE39:ETL39"/>
    <mergeCell ref="ETM39:ETT39"/>
    <mergeCell ref="ETU39:EUB39"/>
    <mergeCell ref="ERA39:ERH39"/>
    <mergeCell ref="ERI39:ERP39"/>
    <mergeCell ref="ERQ39:ERX39"/>
    <mergeCell ref="ERY39:ESF39"/>
    <mergeCell ref="ESG39:ESN39"/>
    <mergeCell ref="EPM39:EPT39"/>
    <mergeCell ref="EPU39:EQB39"/>
    <mergeCell ref="EQC39:EQJ39"/>
    <mergeCell ref="EQK39:EQR39"/>
    <mergeCell ref="EQS39:EQZ39"/>
    <mergeCell ref="ENY39:EOF39"/>
    <mergeCell ref="EOG39:EON39"/>
    <mergeCell ref="EOO39:EOV39"/>
    <mergeCell ref="EOW39:EPD39"/>
    <mergeCell ref="EPE39:EPL39"/>
    <mergeCell ref="EMK39:EMR39"/>
    <mergeCell ref="EMS39:EMZ39"/>
    <mergeCell ref="ENA39:ENH39"/>
    <mergeCell ref="ENI39:ENP39"/>
    <mergeCell ref="ENQ39:ENX39"/>
    <mergeCell ref="EKW39:ELD39"/>
    <mergeCell ref="ELE39:ELL39"/>
    <mergeCell ref="ELM39:ELT39"/>
    <mergeCell ref="ELU39:EMB39"/>
    <mergeCell ref="EMC39:EMJ39"/>
    <mergeCell ref="EJI39:EJP39"/>
    <mergeCell ref="EJQ39:EJX39"/>
    <mergeCell ref="EJY39:EKF39"/>
    <mergeCell ref="EKG39:EKN39"/>
    <mergeCell ref="EKO39:EKV39"/>
    <mergeCell ref="FDI39:FDP39"/>
    <mergeCell ref="FDQ39:FDX39"/>
    <mergeCell ref="FDY39:FEF39"/>
    <mergeCell ref="FEG39:FEN39"/>
    <mergeCell ref="FEO39:FEV39"/>
    <mergeCell ref="FBU39:FCB39"/>
    <mergeCell ref="FCC39:FCJ39"/>
    <mergeCell ref="FCK39:FCR39"/>
    <mergeCell ref="FCS39:FCZ39"/>
    <mergeCell ref="FDA39:FDH39"/>
    <mergeCell ref="FAG39:FAN39"/>
    <mergeCell ref="FAO39:FAV39"/>
    <mergeCell ref="FAW39:FBD39"/>
    <mergeCell ref="FBE39:FBL39"/>
    <mergeCell ref="FBM39:FBT39"/>
    <mergeCell ref="EYS39:EYZ39"/>
    <mergeCell ref="EZA39:EZH39"/>
    <mergeCell ref="EZI39:EZP39"/>
    <mergeCell ref="EZQ39:EZX39"/>
    <mergeCell ref="EZY39:FAF39"/>
    <mergeCell ref="EXE39:EXL39"/>
    <mergeCell ref="EXM39:EXT39"/>
    <mergeCell ref="EXU39:EYB39"/>
    <mergeCell ref="EYC39:EYJ39"/>
    <mergeCell ref="EYK39:EYR39"/>
    <mergeCell ref="EVQ39:EVX39"/>
    <mergeCell ref="EVY39:EWF39"/>
    <mergeCell ref="EWG39:EWN39"/>
    <mergeCell ref="EWO39:EWV39"/>
    <mergeCell ref="EWW39:EXD39"/>
    <mergeCell ref="EUC39:EUJ39"/>
    <mergeCell ref="EUK39:EUR39"/>
    <mergeCell ref="EUS39:EUZ39"/>
    <mergeCell ref="EVA39:EVH39"/>
    <mergeCell ref="EVI39:EVP39"/>
    <mergeCell ref="FOC39:FOJ39"/>
    <mergeCell ref="FOK39:FOR39"/>
    <mergeCell ref="FOS39:FOZ39"/>
    <mergeCell ref="FPA39:FPH39"/>
    <mergeCell ref="FPI39:FPP39"/>
    <mergeCell ref="FMO39:FMV39"/>
    <mergeCell ref="FMW39:FND39"/>
    <mergeCell ref="FNE39:FNL39"/>
    <mergeCell ref="FNM39:FNT39"/>
    <mergeCell ref="FNU39:FOB39"/>
    <mergeCell ref="FLA39:FLH39"/>
    <mergeCell ref="FLI39:FLP39"/>
    <mergeCell ref="FLQ39:FLX39"/>
    <mergeCell ref="FLY39:FMF39"/>
    <mergeCell ref="FMG39:FMN39"/>
    <mergeCell ref="FJM39:FJT39"/>
    <mergeCell ref="FJU39:FKB39"/>
    <mergeCell ref="FKC39:FKJ39"/>
    <mergeCell ref="FKK39:FKR39"/>
    <mergeCell ref="FKS39:FKZ39"/>
    <mergeCell ref="FHY39:FIF39"/>
    <mergeCell ref="FIG39:FIN39"/>
    <mergeCell ref="FIO39:FIV39"/>
    <mergeCell ref="FIW39:FJD39"/>
    <mergeCell ref="FJE39:FJL39"/>
    <mergeCell ref="FGK39:FGR39"/>
    <mergeCell ref="FGS39:FGZ39"/>
    <mergeCell ref="FHA39:FHH39"/>
    <mergeCell ref="FHI39:FHP39"/>
    <mergeCell ref="FHQ39:FHX39"/>
    <mergeCell ref="FEW39:FFD39"/>
    <mergeCell ref="FFE39:FFL39"/>
    <mergeCell ref="FFM39:FFT39"/>
    <mergeCell ref="FFU39:FGB39"/>
    <mergeCell ref="FGC39:FGJ39"/>
    <mergeCell ref="FYW39:FZD39"/>
    <mergeCell ref="FZE39:FZL39"/>
    <mergeCell ref="FZM39:FZT39"/>
    <mergeCell ref="FZU39:GAB39"/>
    <mergeCell ref="GAC39:GAJ39"/>
    <mergeCell ref="FXI39:FXP39"/>
    <mergeCell ref="FXQ39:FXX39"/>
    <mergeCell ref="FXY39:FYF39"/>
    <mergeCell ref="FYG39:FYN39"/>
    <mergeCell ref="FYO39:FYV39"/>
    <mergeCell ref="FVU39:FWB39"/>
    <mergeCell ref="FWC39:FWJ39"/>
    <mergeCell ref="FWK39:FWR39"/>
    <mergeCell ref="FWS39:FWZ39"/>
    <mergeCell ref="FXA39:FXH39"/>
    <mergeCell ref="FUG39:FUN39"/>
    <mergeCell ref="FUO39:FUV39"/>
    <mergeCell ref="FUW39:FVD39"/>
    <mergeCell ref="FVE39:FVL39"/>
    <mergeCell ref="FVM39:FVT39"/>
    <mergeCell ref="FSS39:FSZ39"/>
    <mergeCell ref="FTA39:FTH39"/>
    <mergeCell ref="FTI39:FTP39"/>
    <mergeCell ref="FTQ39:FTX39"/>
    <mergeCell ref="FTY39:FUF39"/>
    <mergeCell ref="FRE39:FRL39"/>
    <mergeCell ref="FRM39:FRT39"/>
    <mergeCell ref="FRU39:FSB39"/>
    <mergeCell ref="FSC39:FSJ39"/>
    <mergeCell ref="FSK39:FSR39"/>
    <mergeCell ref="FPQ39:FPX39"/>
    <mergeCell ref="FPY39:FQF39"/>
    <mergeCell ref="FQG39:FQN39"/>
    <mergeCell ref="FQO39:FQV39"/>
    <mergeCell ref="FQW39:FRD39"/>
    <mergeCell ref="GJQ39:GJX39"/>
    <mergeCell ref="GJY39:GKF39"/>
    <mergeCell ref="GKG39:GKN39"/>
    <mergeCell ref="GKO39:GKV39"/>
    <mergeCell ref="GKW39:GLD39"/>
    <mergeCell ref="GIC39:GIJ39"/>
    <mergeCell ref="GIK39:GIR39"/>
    <mergeCell ref="GIS39:GIZ39"/>
    <mergeCell ref="GJA39:GJH39"/>
    <mergeCell ref="GJI39:GJP39"/>
    <mergeCell ref="GGO39:GGV39"/>
    <mergeCell ref="GGW39:GHD39"/>
    <mergeCell ref="GHE39:GHL39"/>
    <mergeCell ref="GHM39:GHT39"/>
    <mergeCell ref="GHU39:GIB39"/>
    <mergeCell ref="GFA39:GFH39"/>
    <mergeCell ref="GFI39:GFP39"/>
    <mergeCell ref="GFQ39:GFX39"/>
    <mergeCell ref="GFY39:GGF39"/>
    <mergeCell ref="GGG39:GGN39"/>
    <mergeCell ref="GDM39:GDT39"/>
    <mergeCell ref="GDU39:GEB39"/>
    <mergeCell ref="GEC39:GEJ39"/>
    <mergeCell ref="GEK39:GER39"/>
    <mergeCell ref="GES39:GEZ39"/>
    <mergeCell ref="GBY39:GCF39"/>
    <mergeCell ref="GCG39:GCN39"/>
    <mergeCell ref="GCO39:GCV39"/>
    <mergeCell ref="GCW39:GDD39"/>
    <mergeCell ref="GDE39:GDL39"/>
    <mergeCell ref="GAK39:GAR39"/>
    <mergeCell ref="GAS39:GAZ39"/>
    <mergeCell ref="GBA39:GBH39"/>
    <mergeCell ref="GBI39:GBP39"/>
    <mergeCell ref="GBQ39:GBX39"/>
    <mergeCell ref="GUK39:GUR39"/>
    <mergeCell ref="GUS39:GUZ39"/>
    <mergeCell ref="GVA39:GVH39"/>
    <mergeCell ref="GVI39:GVP39"/>
    <mergeCell ref="GVQ39:GVX39"/>
    <mergeCell ref="GSW39:GTD39"/>
    <mergeCell ref="GTE39:GTL39"/>
    <mergeCell ref="GTM39:GTT39"/>
    <mergeCell ref="GTU39:GUB39"/>
    <mergeCell ref="GUC39:GUJ39"/>
    <mergeCell ref="GRI39:GRP39"/>
    <mergeCell ref="GRQ39:GRX39"/>
    <mergeCell ref="GRY39:GSF39"/>
    <mergeCell ref="GSG39:GSN39"/>
    <mergeCell ref="GSO39:GSV39"/>
    <mergeCell ref="GPU39:GQB39"/>
    <mergeCell ref="GQC39:GQJ39"/>
    <mergeCell ref="GQK39:GQR39"/>
    <mergeCell ref="GQS39:GQZ39"/>
    <mergeCell ref="GRA39:GRH39"/>
    <mergeCell ref="GOG39:GON39"/>
    <mergeCell ref="GOO39:GOV39"/>
    <mergeCell ref="GOW39:GPD39"/>
    <mergeCell ref="GPE39:GPL39"/>
    <mergeCell ref="GPM39:GPT39"/>
    <mergeCell ref="GMS39:GMZ39"/>
    <mergeCell ref="GNA39:GNH39"/>
    <mergeCell ref="GNI39:GNP39"/>
    <mergeCell ref="GNQ39:GNX39"/>
    <mergeCell ref="GNY39:GOF39"/>
    <mergeCell ref="GLE39:GLL39"/>
    <mergeCell ref="GLM39:GLT39"/>
    <mergeCell ref="GLU39:GMB39"/>
    <mergeCell ref="GMC39:GMJ39"/>
    <mergeCell ref="GMK39:GMR39"/>
    <mergeCell ref="HFE39:HFL39"/>
    <mergeCell ref="HFM39:HFT39"/>
    <mergeCell ref="HFU39:HGB39"/>
    <mergeCell ref="HGC39:HGJ39"/>
    <mergeCell ref="HGK39:HGR39"/>
    <mergeCell ref="HDQ39:HDX39"/>
    <mergeCell ref="HDY39:HEF39"/>
    <mergeCell ref="HEG39:HEN39"/>
    <mergeCell ref="HEO39:HEV39"/>
    <mergeCell ref="HEW39:HFD39"/>
    <mergeCell ref="HCC39:HCJ39"/>
    <mergeCell ref="HCK39:HCR39"/>
    <mergeCell ref="HCS39:HCZ39"/>
    <mergeCell ref="HDA39:HDH39"/>
    <mergeCell ref="HDI39:HDP39"/>
    <mergeCell ref="HAO39:HAV39"/>
    <mergeCell ref="HAW39:HBD39"/>
    <mergeCell ref="HBE39:HBL39"/>
    <mergeCell ref="HBM39:HBT39"/>
    <mergeCell ref="HBU39:HCB39"/>
    <mergeCell ref="GZA39:GZH39"/>
    <mergeCell ref="GZI39:GZP39"/>
    <mergeCell ref="GZQ39:GZX39"/>
    <mergeCell ref="GZY39:HAF39"/>
    <mergeCell ref="HAG39:HAN39"/>
    <mergeCell ref="GXM39:GXT39"/>
    <mergeCell ref="GXU39:GYB39"/>
    <mergeCell ref="GYC39:GYJ39"/>
    <mergeCell ref="GYK39:GYR39"/>
    <mergeCell ref="GYS39:GYZ39"/>
    <mergeCell ref="GVY39:GWF39"/>
    <mergeCell ref="GWG39:GWN39"/>
    <mergeCell ref="GWO39:GWV39"/>
    <mergeCell ref="GWW39:GXD39"/>
    <mergeCell ref="GXE39:GXL39"/>
    <mergeCell ref="HPY39:HQF39"/>
    <mergeCell ref="HQG39:HQN39"/>
    <mergeCell ref="HQO39:HQV39"/>
    <mergeCell ref="HQW39:HRD39"/>
    <mergeCell ref="HRE39:HRL39"/>
    <mergeCell ref="HOK39:HOR39"/>
    <mergeCell ref="HOS39:HOZ39"/>
    <mergeCell ref="HPA39:HPH39"/>
    <mergeCell ref="HPI39:HPP39"/>
    <mergeCell ref="HPQ39:HPX39"/>
    <mergeCell ref="HMW39:HND39"/>
    <mergeCell ref="HNE39:HNL39"/>
    <mergeCell ref="HNM39:HNT39"/>
    <mergeCell ref="HNU39:HOB39"/>
    <mergeCell ref="HOC39:HOJ39"/>
    <mergeCell ref="HLI39:HLP39"/>
    <mergeCell ref="HLQ39:HLX39"/>
    <mergeCell ref="HLY39:HMF39"/>
    <mergeCell ref="HMG39:HMN39"/>
    <mergeCell ref="HMO39:HMV39"/>
    <mergeCell ref="HJU39:HKB39"/>
    <mergeCell ref="HKC39:HKJ39"/>
    <mergeCell ref="HKK39:HKR39"/>
    <mergeCell ref="HKS39:HKZ39"/>
    <mergeCell ref="HLA39:HLH39"/>
    <mergeCell ref="HIG39:HIN39"/>
    <mergeCell ref="HIO39:HIV39"/>
    <mergeCell ref="HIW39:HJD39"/>
    <mergeCell ref="HJE39:HJL39"/>
    <mergeCell ref="HJM39:HJT39"/>
    <mergeCell ref="HGS39:HGZ39"/>
    <mergeCell ref="HHA39:HHH39"/>
    <mergeCell ref="HHI39:HHP39"/>
    <mergeCell ref="HHQ39:HHX39"/>
    <mergeCell ref="HHY39:HIF39"/>
    <mergeCell ref="IAS39:IAZ39"/>
    <mergeCell ref="IBA39:IBH39"/>
    <mergeCell ref="IBI39:IBP39"/>
    <mergeCell ref="IBQ39:IBX39"/>
    <mergeCell ref="IBY39:ICF39"/>
    <mergeCell ref="HZE39:HZL39"/>
    <mergeCell ref="HZM39:HZT39"/>
    <mergeCell ref="HZU39:IAB39"/>
    <mergeCell ref="IAC39:IAJ39"/>
    <mergeCell ref="IAK39:IAR39"/>
    <mergeCell ref="HXQ39:HXX39"/>
    <mergeCell ref="HXY39:HYF39"/>
    <mergeCell ref="HYG39:HYN39"/>
    <mergeCell ref="HYO39:HYV39"/>
    <mergeCell ref="HYW39:HZD39"/>
    <mergeCell ref="HWC39:HWJ39"/>
    <mergeCell ref="HWK39:HWR39"/>
    <mergeCell ref="HWS39:HWZ39"/>
    <mergeCell ref="HXA39:HXH39"/>
    <mergeCell ref="HXI39:HXP39"/>
    <mergeCell ref="HUO39:HUV39"/>
    <mergeCell ref="HUW39:HVD39"/>
    <mergeCell ref="HVE39:HVL39"/>
    <mergeCell ref="HVM39:HVT39"/>
    <mergeCell ref="HVU39:HWB39"/>
    <mergeCell ref="HTA39:HTH39"/>
    <mergeCell ref="HTI39:HTP39"/>
    <mergeCell ref="HTQ39:HTX39"/>
    <mergeCell ref="HTY39:HUF39"/>
    <mergeCell ref="HUG39:HUN39"/>
    <mergeCell ref="HRM39:HRT39"/>
    <mergeCell ref="HRU39:HSB39"/>
    <mergeCell ref="HSC39:HSJ39"/>
    <mergeCell ref="HSK39:HSR39"/>
    <mergeCell ref="HSS39:HSZ39"/>
    <mergeCell ref="ILM39:ILT39"/>
    <mergeCell ref="ILU39:IMB39"/>
    <mergeCell ref="IMC39:IMJ39"/>
    <mergeCell ref="IMK39:IMR39"/>
    <mergeCell ref="IMS39:IMZ39"/>
    <mergeCell ref="IJY39:IKF39"/>
    <mergeCell ref="IKG39:IKN39"/>
    <mergeCell ref="IKO39:IKV39"/>
    <mergeCell ref="IKW39:ILD39"/>
    <mergeCell ref="ILE39:ILL39"/>
    <mergeCell ref="IIK39:IIR39"/>
    <mergeCell ref="IIS39:IIZ39"/>
    <mergeCell ref="IJA39:IJH39"/>
    <mergeCell ref="IJI39:IJP39"/>
    <mergeCell ref="IJQ39:IJX39"/>
    <mergeCell ref="IGW39:IHD39"/>
    <mergeCell ref="IHE39:IHL39"/>
    <mergeCell ref="IHM39:IHT39"/>
    <mergeCell ref="IHU39:IIB39"/>
    <mergeCell ref="IIC39:IIJ39"/>
    <mergeCell ref="IFI39:IFP39"/>
    <mergeCell ref="IFQ39:IFX39"/>
    <mergeCell ref="IFY39:IGF39"/>
    <mergeCell ref="IGG39:IGN39"/>
    <mergeCell ref="IGO39:IGV39"/>
    <mergeCell ref="IDU39:IEB39"/>
    <mergeCell ref="IEC39:IEJ39"/>
    <mergeCell ref="IEK39:IER39"/>
    <mergeCell ref="IES39:IEZ39"/>
    <mergeCell ref="IFA39:IFH39"/>
    <mergeCell ref="ICG39:ICN39"/>
    <mergeCell ref="ICO39:ICV39"/>
    <mergeCell ref="ICW39:IDD39"/>
    <mergeCell ref="IDE39:IDL39"/>
    <mergeCell ref="IDM39:IDT39"/>
    <mergeCell ref="IWG39:IWN39"/>
    <mergeCell ref="IWO39:IWV39"/>
    <mergeCell ref="IWW39:IXD39"/>
    <mergeCell ref="IXE39:IXL39"/>
    <mergeCell ref="IXM39:IXT39"/>
    <mergeCell ref="IUS39:IUZ39"/>
    <mergeCell ref="IVA39:IVH39"/>
    <mergeCell ref="IVI39:IVP39"/>
    <mergeCell ref="IVQ39:IVX39"/>
    <mergeCell ref="IVY39:IWF39"/>
    <mergeCell ref="ITE39:ITL39"/>
    <mergeCell ref="ITM39:ITT39"/>
    <mergeCell ref="ITU39:IUB39"/>
    <mergeCell ref="IUC39:IUJ39"/>
    <mergeCell ref="IUK39:IUR39"/>
    <mergeCell ref="IRQ39:IRX39"/>
    <mergeCell ref="IRY39:ISF39"/>
    <mergeCell ref="ISG39:ISN39"/>
    <mergeCell ref="ISO39:ISV39"/>
    <mergeCell ref="ISW39:ITD39"/>
    <mergeCell ref="IQC39:IQJ39"/>
    <mergeCell ref="IQK39:IQR39"/>
    <mergeCell ref="IQS39:IQZ39"/>
    <mergeCell ref="IRA39:IRH39"/>
    <mergeCell ref="IRI39:IRP39"/>
    <mergeCell ref="IOO39:IOV39"/>
    <mergeCell ref="IOW39:IPD39"/>
    <mergeCell ref="IPE39:IPL39"/>
    <mergeCell ref="IPM39:IPT39"/>
    <mergeCell ref="IPU39:IQB39"/>
    <mergeCell ref="INA39:INH39"/>
    <mergeCell ref="INI39:INP39"/>
    <mergeCell ref="INQ39:INX39"/>
    <mergeCell ref="INY39:IOF39"/>
    <mergeCell ref="IOG39:ION39"/>
    <mergeCell ref="JHA39:JHH39"/>
    <mergeCell ref="JHI39:JHP39"/>
    <mergeCell ref="JHQ39:JHX39"/>
    <mergeCell ref="JHY39:JIF39"/>
    <mergeCell ref="JIG39:JIN39"/>
    <mergeCell ref="JFM39:JFT39"/>
    <mergeCell ref="JFU39:JGB39"/>
    <mergeCell ref="JGC39:JGJ39"/>
    <mergeCell ref="JGK39:JGR39"/>
    <mergeCell ref="JGS39:JGZ39"/>
    <mergeCell ref="JDY39:JEF39"/>
    <mergeCell ref="JEG39:JEN39"/>
    <mergeCell ref="JEO39:JEV39"/>
    <mergeCell ref="JEW39:JFD39"/>
    <mergeCell ref="JFE39:JFL39"/>
    <mergeCell ref="JCK39:JCR39"/>
    <mergeCell ref="JCS39:JCZ39"/>
    <mergeCell ref="JDA39:JDH39"/>
    <mergeCell ref="JDI39:JDP39"/>
    <mergeCell ref="JDQ39:JDX39"/>
    <mergeCell ref="JAW39:JBD39"/>
    <mergeCell ref="JBE39:JBL39"/>
    <mergeCell ref="JBM39:JBT39"/>
    <mergeCell ref="JBU39:JCB39"/>
    <mergeCell ref="JCC39:JCJ39"/>
    <mergeCell ref="IZI39:IZP39"/>
    <mergeCell ref="IZQ39:IZX39"/>
    <mergeCell ref="IZY39:JAF39"/>
    <mergeCell ref="JAG39:JAN39"/>
    <mergeCell ref="JAO39:JAV39"/>
    <mergeCell ref="IXU39:IYB39"/>
    <mergeCell ref="IYC39:IYJ39"/>
    <mergeCell ref="IYK39:IYR39"/>
    <mergeCell ref="IYS39:IYZ39"/>
    <mergeCell ref="IZA39:IZH39"/>
    <mergeCell ref="JRU39:JSB39"/>
    <mergeCell ref="JSC39:JSJ39"/>
    <mergeCell ref="JSK39:JSR39"/>
    <mergeCell ref="JSS39:JSZ39"/>
    <mergeCell ref="JTA39:JTH39"/>
    <mergeCell ref="JQG39:JQN39"/>
    <mergeCell ref="JQO39:JQV39"/>
    <mergeCell ref="JQW39:JRD39"/>
    <mergeCell ref="JRE39:JRL39"/>
    <mergeCell ref="JRM39:JRT39"/>
    <mergeCell ref="JOS39:JOZ39"/>
    <mergeCell ref="JPA39:JPH39"/>
    <mergeCell ref="JPI39:JPP39"/>
    <mergeCell ref="JPQ39:JPX39"/>
    <mergeCell ref="JPY39:JQF39"/>
    <mergeCell ref="JNE39:JNL39"/>
    <mergeCell ref="JNM39:JNT39"/>
    <mergeCell ref="JNU39:JOB39"/>
    <mergeCell ref="JOC39:JOJ39"/>
    <mergeCell ref="JOK39:JOR39"/>
    <mergeCell ref="JLQ39:JLX39"/>
    <mergeCell ref="JLY39:JMF39"/>
    <mergeCell ref="JMG39:JMN39"/>
    <mergeCell ref="JMO39:JMV39"/>
    <mergeCell ref="JMW39:JND39"/>
    <mergeCell ref="JKC39:JKJ39"/>
    <mergeCell ref="JKK39:JKR39"/>
    <mergeCell ref="JKS39:JKZ39"/>
    <mergeCell ref="JLA39:JLH39"/>
    <mergeCell ref="JLI39:JLP39"/>
    <mergeCell ref="JIO39:JIV39"/>
    <mergeCell ref="JIW39:JJD39"/>
    <mergeCell ref="JJE39:JJL39"/>
    <mergeCell ref="JJM39:JJT39"/>
    <mergeCell ref="JJU39:JKB39"/>
    <mergeCell ref="KCO39:KCV39"/>
    <mergeCell ref="KCW39:KDD39"/>
    <mergeCell ref="KDE39:KDL39"/>
    <mergeCell ref="KDM39:KDT39"/>
    <mergeCell ref="KDU39:KEB39"/>
    <mergeCell ref="KBA39:KBH39"/>
    <mergeCell ref="KBI39:KBP39"/>
    <mergeCell ref="KBQ39:KBX39"/>
    <mergeCell ref="KBY39:KCF39"/>
    <mergeCell ref="KCG39:KCN39"/>
    <mergeCell ref="JZM39:JZT39"/>
    <mergeCell ref="JZU39:KAB39"/>
    <mergeCell ref="KAC39:KAJ39"/>
    <mergeCell ref="KAK39:KAR39"/>
    <mergeCell ref="KAS39:KAZ39"/>
    <mergeCell ref="JXY39:JYF39"/>
    <mergeCell ref="JYG39:JYN39"/>
    <mergeCell ref="JYO39:JYV39"/>
    <mergeCell ref="JYW39:JZD39"/>
    <mergeCell ref="JZE39:JZL39"/>
    <mergeCell ref="JWK39:JWR39"/>
    <mergeCell ref="JWS39:JWZ39"/>
    <mergeCell ref="JXA39:JXH39"/>
    <mergeCell ref="JXI39:JXP39"/>
    <mergeCell ref="JXQ39:JXX39"/>
    <mergeCell ref="JUW39:JVD39"/>
    <mergeCell ref="JVE39:JVL39"/>
    <mergeCell ref="JVM39:JVT39"/>
    <mergeCell ref="JVU39:JWB39"/>
    <mergeCell ref="JWC39:JWJ39"/>
    <mergeCell ref="JTI39:JTP39"/>
    <mergeCell ref="JTQ39:JTX39"/>
    <mergeCell ref="JTY39:JUF39"/>
    <mergeCell ref="JUG39:JUN39"/>
    <mergeCell ref="JUO39:JUV39"/>
    <mergeCell ref="KNI39:KNP39"/>
    <mergeCell ref="KNQ39:KNX39"/>
    <mergeCell ref="KNY39:KOF39"/>
    <mergeCell ref="KOG39:KON39"/>
    <mergeCell ref="KOO39:KOV39"/>
    <mergeCell ref="KLU39:KMB39"/>
    <mergeCell ref="KMC39:KMJ39"/>
    <mergeCell ref="KMK39:KMR39"/>
    <mergeCell ref="KMS39:KMZ39"/>
    <mergeCell ref="KNA39:KNH39"/>
    <mergeCell ref="KKG39:KKN39"/>
    <mergeCell ref="KKO39:KKV39"/>
    <mergeCell ref="KKW39:KLD39"/>
    <mergeCell ref="KLE39:KLL39"/>
    <mergeCell ref="KLM39:KLT39"/>
    <mergeCell ref="KIS39:KIZ39"/>
    <mergeCell ref="KJA39:KJH39"/>
    <mergeCell ref="KJI39:KJP39"/>
    <mergeCell ref="KJQ39:KJX39"/>
    <mergeCell ref="KJY39:KKF39"/>
    <mergeCell ref="KHE39:KHL39"/>
    <mergeCell ref="KHM39:KHT39"/>
    <mergeCell ref="KHU39:KIB39"/>
    <mergeCell ref="KIC39:KIJ39"/>
    <mergeCell ref="KIK39:KIR39"/>
    <mergeCell ref="KFQ39:KFX39"/>
    <mergeCell ref="KFY39:KGF39"/>
    <mergeCell ref="KGG39:KGN39"/>
    <mergeCell ref="KGO39:KGV39"/>
    <mergeCell ref="KGW39:KHD39"/>
    <mergeCell ref="KEC39:KEJ39"/>
    <mergeCell ref="KEK39:KER39"/>
    <mergeCell ref="KES39:KEZ39"/>
    <mergeCell ref="KFA39:KFH39"/>
    <mergeCell ref="KFI39:KFP39"/>
    <mergeCell ref="KYC39:KYJ39"/>
    <mergeCell ref="KYK39:KYR39"/>
    <mergeCell ref="KYS39:KYZ39"/>
    <mergeCell ref="KZA39:KZH39"/>
    <mergeCell ref="KZI39:KZP39"/>
    <mergeCell ref="KWO39:KWV39"/>
    <mergeCell ref="KWW39:KXD39"/>
    <mergeCell ref="KXE39:KXL39"/>
    <mergeCell ref="KXM39:KXT39"/>
    <mergeCell ref="KXU39:KYB39"/>
    <mergeCell ref="KVA39:KVH39"/>
    <mergeCell ref="KVI39:KVP39"/>
    <mergeCell ref="KVQ39:KVX39"/>
    <mergeCell ref="KVY39:KWF39"/>
    <mergeCell ref="KWG39:KWN39"/>
    <mergeCell ref="KTM39:KTT39"/>
    <mergeCell ref="KTU39:KUB39"/>
    <mergeCell ref="KUC39:KUJ39"/>
    <mergeCell ref="KUK39:KUR39"/>
    <mergeCell ref="KUS39:KUZ39"/>
    <mergeCell ref="KRY39:KSF39"/>
    <mergeCell ref="KSG39:KSN39"/>
    <mergeCell ref="KSO39:KSV39"/>
    <mergeCell ref="KSW39:KTD39"/>
    <mergeCell ref="KTE39:KTL39"/>
    <mergeCell ref="KQK39:KQR39"/>
    <mergeCell ref="KQS39:KQZ39"/>
    <mergeCell ref="KRA39:KRH39"/>
    <mergeCell ref="KRI39:KRP39"/>
    <mergeCell ref="KRQ39:KRX39"/>
    <mergeCell ref="KOW39:KPD39"/>
    <mergeCell ref="KPE39:KPL39"/>
    <mergeCell ref="KPM39:KPT39"/>
    <mergeCell ref="KPU39:KQB39"/>
    <mergeCell ref="KQC39:KQJ39"/>
    <mergeCell ref="LIW39:LJD39"/>
    <mergeCell ref="LJE39:LJL39"/>
    <mergeCell ref="LJM39:LJT39"/>
    <mergeCell ref="LJU39:LKB39"/>
    <mergeCell ref="LKC39:LKJ39"/>
    <mergeCell ref="LHI39:LHP39"/>
    <mergeCell ref="LHQ39:LHX39"/>
    <mergeCell ref="LHY39:LIF39"/>
    <mergeCell ref="LIG39:LIN39"/>
    <mergeCell ref="LIO39:LIV39"/>
    <mergeCell ref="LFU39:LGB39"/>
    <mergeCell ref="LGC39:LGJ39"/>
    <mergeCell ref="LGK39:LGR39"/>
    <mergeCell ref="LGS39:LGZ39"/>
    <mergeCell ref="LHA39:LHH39"/>
    <mergeCell ref="LEG39:LEN39"/>
    <mergeCell ref="LEO39:LEV39"/>
    <mergeCell ref="LEW39:LFD39"/>
    <mergeCell ref="LFE39:LFL39"/>
    <mergeCell ref="LFM39:LFT39"/>
    <mergeCell ref="LCS39:LCZ39"/>
    <mergeCell ref="LDA39:LDH39"/>
    <mergeCell ref="LDI39:LDP39"/>
    <mergeCell ref="LDQ39:LDX39"/>
    <mergeCell ref="LDY39:LEF39"/>
    <mergeCell ref="LBE39:LBL39"/>
    <mergeCell ref="LBM39:LBT39"/>
    <mergeCell ref="LBU39:LCB39"/>
    <mergeCell ref="LCC39:LCJ39"/>
    <mergeCell ref="LCK39:LCR39"/>
    <mergeCell ref="KZQ39:KZX39"/>
    <mergeCell ref="KZY39:LAF39"/>
    <mergeCell ref="LAG39:LAN39"/>
    <mergeCell ref="LAO39:LAV39"/>
    <mergeCell ref="LAW39:LBD39"/>
    <mergeCell ref="LTQ39:LTX39"/>
    <mergeCell ref="LTY39:LUF39"/>
    <mergeCell ref="LUG39:LUN39"/>
    <mergeCell ref="LUO39:LUV39"/>
    <mergeCell ref="LUW39:LVD39"/>
    <mergeCell ref="LSC39:LSJ39"/>
    <mergeCell ref="LSK39:LSR39"/>
    <mergeCell ref="LSS39:LSZ39"/>
    <mergeCell ref="LTA39:LTH39"/>
    <mergeCell ref="LTI39:LTP39"/>
    <mergeCell ref="LQO39:LQV39"/>
    <mergeCell ref="LQW39:LRD39"/>
    <mergeCell ref="LRE39:LRL39"/>
    <mergeCell ref="LRM39:LRT39"/>
    <mergeCell ref="LRU39:LSB39"/>
    <mergeCell ref="LPA39:LPH39"/>
    <mergeCell ref="LPI39:LPP39"/>
    <mergeCell ref="LPQ39:LPX39"/>
    <mergeCell ref="LPY39:LQF39"/>
    <mergeCell ref="LQG39:LQN39"/>
    <mergeCell ref="LNM39:LNT39"/>
    <mergeCell ref="LNU39:LOB39"/>
    <mergeCell ref="LOC39:LOJ39"/>
    <mergeCell ref="LOK39:LOR39"/>
    <mergeCell ref="LOS39:LOZ39"/>
    <mergeCell ref="LLY39:LMF39"/>
    <mergeCell ref="LMG39:LMN39"/>
    <mergeCell ref="LMO39:LMV39"/>
    <mergeCell ref="LMW39:LND39"/>
    <mergeCell ref="LNE39:LNL39"/>
    <mergeCell ref="LKK39:LKR39"/>
    <mergeCell ref="LKS39:LKZ39"/>
    <mergeCell ref="LLA39:LLH39"/>
    <mergeCell ref="LLI39:LLP39"/>
    <mergeCell ref="LLQ39:LLX39"/>
    <mergeCell ref="MEK39:MER39"/>
    <mergeCell ref="MES39:MEZ39"/>
    <mergeCell ref="MFA39:MFH39"/>
    <mergeCell ref="MFI39:MFP39"/>
    <mergeCell ref="MFQ39:MFX39"/>
    <mergeCell ref="MCW39:MDD39"/>
    <mergeCell ref="MDE39:MDL39"/>
    <mergeCell ref="MDM39:MDT39"/>
    <mergeCell ref="MDU39:MEB39"/>
    <mergeCell ref="MEC39:MEJ39"/>
    <mergeCell ref="MBI39:MBP39"/>
    <mergeCell ref="MBQ39:MBX39"/>
    <mergeCell ref="MBY39:MCF39"/>
    <mergeCell ref="MCG39:MCN39"/>
    <mergeCell ref="MCO39:MCV39"/>
    <mergeCell ref="LZU39:MAB39"/>
    <mergeCell ref="MAC39:MAJ39"/>
    <mergeCell ref="MAK39:MAR39"/>
    <mergeCell ref="MAS39:MAZ39"/>
    <mergeCell ref="MBA39:MBH39"/>
    <mergeCell ref="LYG39:LYN39"/>
    <mergeCell ref="LYO39:LYV39"/>
    <mergeCell ref="LYW39:LZD39"/>
    <mergeCell ref="LZE39:LZL39"/>
    <mergeCell ref="LZM39:LZT39"/>
    <mergeCell ref="LWS39:LWZ39"/>
    <mergeCell ref="LXA39:LXH39"/>
    <mergeCell ref="LXI39:LXP39"/>
    <mergeCell ref="LXQ39:LXX39"/>
    <mergeCell ref="LXY39:LYF39"/>
    <mergeCell ref="LVE39:LVL39"/>
    <mergeCell ref="LVM39:LVT39"/>
    <mergeCell ref="LVU39:LWB39"/>
    <mergeCell ref="LWC39:LWJ39"/>
    <mergeCell ref="LWK39:LWR39"/>
    <mergeCell ref="MPE39:MPL39"/>
    <mergeCell ref="MPM39:MPT39"/>
    <mergeCell ref="MPU39:MQB39"/>
    <mergeCell ref="MQC39:MQJ39"/>
    <mergeCell ref="MQK39:MQR39"/>
    <mergeCell ref="MNQ39:MNX39"/>
    <mergeCell ref="MNY39:MOF39"/>
    <mergeCell ref="MOG39:MON39"/>
    <mergeCell ref="MOO39:MOV39"/>
    <mergeCell ref="MOW39:MPD39"/>
    <mergeCell ref="MMC39:MMJ39"/>
    <mergeCell ref="MMK39:MMR39"/>
    <mergeCell ref="MMS39:MMZ39"/>
    <mergeCell ref="MNA39:MNH39"/>
    <mergeCell ref="MNI39:MNP39"/>
    <mergeCell ref="MKO39:MKV39"/>
    <mergeCell ref="MKW39:MLD39"/>
    <mergeCell ref="MLE39:MLL39"/>
    <mergeCell ref="MLM39:MLT39"/>
    <mergeCell ref="MLU39:MMB39"/>
    <mergeCell ref="MJA39:MJH39"/>
    <mergeCell ref="MJI39:MJP39"/>
    <mergeCell ref="MJQ39:MJX39"/>
    <mergeCell ref="MJY39:MKF39"/>
    <mergeCell ref="MKG39:MKN39"/>
    <mergeCell ref="MHM39:MHT39"/>
    <mergeCell ref="MHU39:MIB39"/>
    <mergeCell ref="MIC39:MIJ39"/>
    <mergeCell ref="MIK39:MIR39"/>
    <mergeCell ref="MIS39:MIZ39"/>
    <mergeCell ref="MFY39:MGF39"/>
    <mergeCell ref="MGG39:MGN39"/>
    <mergeCell ref="MGO39:MGV39"/>
    <mergeCell ref="MGW39:MHD39"/>
    <mergeCell ref="MHE39:MHL39"/>
    <mergeCell ref="MZY39:NAF39"/>
    <mergeCell ref="NAG39:NAN39"/>
    <mergeCell ref="NAO39:NAV39"/>
    <mergeCell ref="NAW39:NBD39"/>
    <mergeCell ref="NBE39:NBL39"/>
    <mergeCell ref="MYK39:MYR39"/>
    <mergeCell ref="MYS39:MYZ39"/>
    <mergeCell ref="MZA39:MZH39"/>
    <mergeCell ref="MZI39:MZP39"/>
    <mergeCell ref="MZQ39:MZX39"/>
    <mergeCell ref="MWW39:MXD39"/>
    <mergeCell ref="MXE39:MXL39"/>
    <mergeCell ref="MXM39:MXT39"/>
    <mergeCell ref="MXU39:MYB39"/>
    <mergeCell ref="MYC39:MYJ39"/>
    <mergeCell ref="MVI39:MVP39"/>
    <mergeCell ref="MVQ39:MVX39"/>
    <mergeCell ref="MVY39:MWF39"/>
    <mergeCell ref="MWG39:MWN39"/>
    <mergeCell ref="MWO39:MWV39"/>
    <mergeCell ref="MTU39:MUB39"/>
    <mergeCell ref="MUC39:MUJ39"/>
    <mergeCell ref="MUK39:MUR39"/>
    <mergeCell ref="MUS39:MUZ39"/>
    <mergeCell ref="MVA39:MVH39"/>
    <mergeCell ref="MSG39:MSN39"/>
    <mergeCell ref="MSO39:MSV39"/>
    <mergeCell ref="MSW39:MTD39"/>
    <mergeCell ref="MTE39:MTL39"/>
    <mergeCell ref="MTM39:MTT39"/>
    <mergeCell ref="MQS39:MQZ39"/>
    <mergeCell ref="MRA39:MRH39"/>
    <mergeCell ref="MRI39:MRP39"/>
    <mergeCell ref="MRQ39:MRX39"/>
    <mergeCell ref="MRY39:MSF39"/>
    <mergeCell ref="NKS39:NKZ39"/>
    <mergeCell ref="NLA39:NLH39"/>
    <mergeCell ref="NLI39:NLP39"/>
    <mergeCell ref="NLQ39:NLX39"/>
    <mergeCell ref="NLY39:NMF39"/>
    <mergeCell ref="NJE39:NJL39"/>
    <mergeCell ref="NJM39:NJT39"/>
    <mergeCell ref="NJU39:NKB39"/>
    <mergeCell ref="NKC39:NKJ39"/>
    <mergeCell ref="NKK39:NKR39"/>
    <mergeCell ref="NHQ39:NHX39"/>
    <mergeCell ref="NHY39:NIF39"/>
    <mergeCell ref="NIG39:NIN39"/>
    <mergeCell ref="NIO39:NIV39"/>
    <mergeCell ref="NIW39:NJD39"/>
    <mergeCell ref="NGC39:NGJ39"/>
    <mergeCell ref="NGK39:NGR39"/>
    <mergeCell ref="NGS39:NGZ39"/>
    <mergeCell ref="NHA39:NHH39"/>
    <mergeCell ref="NHI39:NHP39"/>
    <mergeCell ref="NEO39:NEV39"/>
    <mergeCell ref="NEW39:NFD39"/>
    <mergeCell ref="NFE39:NFL39"/>
    <mergeCell ref="NFM39:NFT39"/>
    <mergeCell ref="NFU39:NGB39"/>
    <mergeCell ref="NDA39:NDH39"/>
    <mergeCell ref="NDI39:NDP39"/>
    <mergeCell ref="NDQ39:NDX39"/>
    <mergeCell ref="NDY39:NEF39"/>
    <mergeCell ref="NEG39:NEN39"/>
    <mergeCell ref="NBM39:NBT39"/>
    <mergeCell ref="NBU39:NCB39"/>
    <mergeCell ref="NCC39:NCJ39"/>
    <mergeCell ref="NCK39:NCR39"/>
    <mergeCell ref="NCS39:NCZ39"/>
    <mergeCell ref="NVM39:NVT39"/>
    <mergeCell ref="NVU39:NWB39"/>
    <mergeCell ref="NWC39:NWJ39"/>
    <mergeCell ref="NWK39:NWR39"/>
    <mergeCell ref="NWS39:NWZ39"/>
    <mergeCell ref="NTY39:NUF39"/>
    <mergeCell ref="NUG39:NUN39"/>
    <mergeCell ref="NUO39:NUV39"/>
    <mergeCell ref="NUW39:NVD39"/>
    <mergeCell ref="NVE39:NVL39"/>
    <mergeCell ref="NSK39:NSR39"/>
    <mergeCell ref="NSS39:NSZ39"/>
    <mergeCell ref="NTA39:NTH39"/>
    <mergeCell ref="NTI39:NTP39"/>
    <mergeCell ref="NTQ39:NTX39"/>
    <mergeCell ref="NQW39:NRD39"/>
    <mergeCell ref="NRE39:NRL39"/>
    <mergeCell ref="NRM39:NRT39"/>
    <mergeCell ref="NRU39:NSB39"/>
    <mergeCell ref="NSC39:NSJ39"/>
    <mergeCell ref="NPI39:NPP39"/>
    <mergeCell ref="NPQ39:NPX39"/>
    <mergeCell ref="NPY39:NQF39"/>
    <mergeCell ref="NQG39:NQN39"/>
    <mergeCell ref="NQO39:NQV39"/>
    <mergeCell ref="NNU39:NOB39"/>
    <mergeCell ref="NOC39:NOJ39"/>
    <mergeCell ref="NOK39:NOR39"/>
    <mergeCell ref="NOS39:NOZ39"/>
    <mergeCell ref="NPA39:NPH39"/>
    <mergeCell ref="NMG39:NMN39"/>
    <mergeCell ref="NMO39:NMV39"/>
    <mergeCell ref="NMW39:NND39"/>
    <mergeCell ref="NNE39:NNL39"/>
    <mergeCell ref="NNM39:NNT39"/>
    <mergeCell ref="OGG39:OGN39"/>
    <mergeCell ref="OGO39:OGV39"/>
    <mergeCell ref="OGW39:OHD39"/>
    <mergeCell ref="OHE39:OHL39"/>
    <mergeCell ref="OHM39:OHT39"/>
    <mergeCell ref="OES39:OEZ39"/>
    <mergeCell ref="OFA39:OFH39"/>
    <mergeCell ref="OFI39:OFP39"/>
    <mergeCell ref="OFQ39:OFX39"/>
    <mergeCell ref="OFY39:OGF39"/>
    <mergeCell ref="ODE39:ODL39"/>
    <mergeCell ref="ODM39:ODT39"/>
    <mergeCell ref="ODU39:OEB39"/>
    <mergeCell ref="OEC39:OEJ39"/>
    <mergeCell ref="OEK39:OER39"/>
    <mergeCell ref="OBQ39:OBX39"/>
    <mergeCell ref="OBY39:OCF39"/>
    <mergeCell ref="OCG39:OCN39"/>
    <mergeCell ref="OCO39:OCV39"/>
    <mergeCell ref="OCW39:ODD39"/>
    <mergeCell ref="OAC39:OAJ39"/>
    <mergeCell ref="OAK39:OAR39"/>
    <mergeCell ref="OAS39:OAZ39"/>
    <mergeCell ref="OBA39:OBH39"/>
    <mergeCell ref="OBI39:OBP39"/>
    <mergeCell ref="NYO39:NYV39"/>
    <mergeCell ref="NYW39:NZD39"/>
    <mergeCell ref="NZE39:NZL39"/>
    <mergeCell ref="NZM39:NZT39"/>
    <mergeCell ref="NZU39:OAB39"/>
    <mergeCell ref="NXA39:NXH39"/>
    <mergeCell ref="NXI39:NXP39"/>
    <mergeCell ref="NXQ39:NXX39"/>
    <mergeCell ref="NXY39:NYF39"/>
    <mergeCell ref="NYG39:NYN39"/>
    <mergeCell ref="ORA39:ORH39"/>
    <mergeCell ref="ORI39:ORP39"/>
    <mergeCell ref="ORQ39:ORX39"/>
    <mergeCell ref="ORY39:OSF39"/>
    <mergeCell ref="OSG39:OSN39"/>
    <mergeCell ref="OPM39:OPT39"/>
    <mergeCell ref="OPU39:OQB39"/>
    <mergeCell ref="OQC39:OQJ39"/>
    <mergeCell ref="OQK39:OQR39"/>
    <mergeCell ref="OQS39:OQZ39"/>
    <mergeCell ref="ONY39:OOF39"/>
    <mergeCell ref="OOG39:OON39"/>
    <mergeCell ref="OOO39:OOV39"/>
    <mergeCell ref="OOW39:OPD39"/>
    <mergeCell ref="OPE39:OPL39"/>
    <mergeCell ref="OMK39:OMR39"/>
    <mergeCell ref="OMS39:OMZ39"/>
    <mergeCell ref="ONA39:ONH39"/>
    <mergeCell ref="ONI39:ONP39"/>
    <mergeCell ref="ONQ39:ONX39"/>
    <mergeCell ref="OKW39:OLD39"/>
    <mergeCell ref="OLE39:OLL39"/>
    <mergeCell ref="OLM39:OLT39"/>
    <mergeCell ref="OLU39:OMB39"/>
    <mergeCell ref="OMC39:OMJ39"/>
    <mergeCell ref="OJI39:OJP39"/>
    <mergeCell ref="OJQ39:OJX39"/>
    <mergeCell ref="OJY39:OKF39"/>
    <mergeCell ref="OKG39:OKN39"/>
    <mergeCell ref="OKO39:OKV39"/>
    <mergeCell ref="OHU39:OIB39"/>
    <mergeCell ref="OIC39:OIJ39"/>
    <mergeCell ref="OIK39:OIR39"/>
    <mergeCell ref="OIS39:OIZ39"/>
    <mergeCell ref="OJA39:OJH39"/>
    <mergeCell ref="PBU39:PCB39"/>
    <mergeCell ref="PCC39:PCJ39"/>
    <mergeCell ref="PCK39:PCR39"/>
    <mergeCell ref="PCS39:PCZ39"/>
    <mergeCell ref="PDA39:PDH39"/>
    <mergeCell ref="PAG39:PAN39"/>
    <mergeCell ref="PAO39:PAV39"/>
    <mergeCell ref="PAW39:PBD39"/>
    <mergeCell ref="PBE39:PBL39"/>
    <mergeCell ref="PBM39:PBT39"/>
    <mergeCell ref="OYS39:OYZ39"/>
    <mergeCell ref="OZA39:OZH39"/>
    <mergeCell ref="OZI39:OZP39"/>
    <mergeCell ref="OZQ39:OZX39"/>
    <mergeCell ref="OZY39:PAF39"/>
    <mergeCell ref="OXE39:OXL39"/>
    <mergeCell ref="OXM39:OXT39"/>
    <mergeCell ref="OXU39:OYB39"/>
    <mergeCell ref="OYC39:OYJ39"/>
    <mergeCell ref="OYK39:OYR39"/>
    <mergeCell ref="OVQ39:OVX39"/>
    <mergeCell ref="OVY39:OWF39"/>
    <mergeCell ref="OWG39:OWN39"/>
    <mergeCell ref="OWO39:OWV39"/>
    <mergeCell ref="OWW39:OXD39"/>
    <mergeCell ref="OUC39:OUJ39"/>
    <mergeCell ref="OUK39:OUR39"/>
    <mergeCell ref="OUS39:OUZ39"/>
    <mergeCell ref="OVA39:OVH39"/>
    <mergeCell ref="OVI39:OVP39"/>
    <mergeCell ref="OSO39:OSV39"/>
    <mergeCell ref="OSW39:OTD39"/>
    <mergeCell ref="OTE39:OTL39"/>
    <mergeCell ref="OTM39:OTT39"/>
    <mergeCell ref="OTU39:OUB39"/>
    <mergeCell ref="PMO39:PMV39"/>
    <mergeCell ref="PMW39:PND39"/>
    <mergeCell ref="PNE39:PNL39"/>
    <mergeCell ref="PNM39:PNT39"/>
    <mergeCell ref="PNU39:POB39"/>
    <mergeCell ref="PLA39:PLH39"/>
    <mergeCell ref="PLI39:PLP39"/>
    <mergeCell ref="PLQ39:PLX39"/>
    <mergeCell ref="PLY39:PMF39"/>
    <mergeCell ref="PMG39:PMN39"/>
    <mergeCell ref="PJM39:PJT39"/>
    <mergeCell ref="PJU39:PKB39"/>
    <mergeCell ref="PKC39:PKJ39"/>
    <mergeCell ref="PKK39:PKR39"/>
    <mergeCell ref="PKS39:PKZ39"/>
    <mergeCell ref="PHY39:PIF39"/>
    <mergeCell ref="PIG39:PIN39"/>
    <mergeCell ref="PIO39:PIV39"/>
    <mergeCell ref="PIW39:PJD39"/>
    <mergeCell ref="PJE39:PJL39"/>
    <mergeCell ref="PGK39:PGR39"/>
    <mergeCell ref="PGS39:PGZ39"/>
    <mergeCell ref="PHA39:PHH39"/>
    <mergeCell ref="PHI39:PHP39"/>
    <mergeCell ref="PHQ39:PHX39"/>
    <mergeCell ref="PEW39:PFD39"/>
    <mergeCell ref="PFE39:PFL39"/>
    <mergeCell ref="PFM39:PFT39"/>
    <mergeCell ref="PFU39:PGB39"/>
    <mergeCell ref="PGC39:PGJ39"/>
    <mergeCell ref="PDI39:PDP39"/>
    <mergeCell ref="PDQ39:PDX39"/>
    <mergeCell ref="PDY39:PEF39"/>
    <mergeCell ref="PEG39:PEN39"/>
    <mergeCell ref="PEO39:PEV39"/>
    <mergeCell ref="PXI39:PXP39"/>
    <mergeCell ref="PXQ39:PXX39"/>
    <mergeCell ref="PXY39:PYF39"/>
    <mergeCell ref="PYG39:PYN39"/>
    <mergeCell ref="PYO39:PYV39"/>
    <mergeCell ref="PVU39:PWB39"/>
    <mergeCell ref="PWC39:PWJ39"/>
    <mergeCell ref="PWK39:PWR39"/>
    <mergeCell ref="PWS39:PWZ39"/>
    <mergeCell ref="PXA39:PXH39"/>
    <mergeCell ref="PUG39:PUN39"/>
    <mergeCell ref="PUO39:PUV39"/>
    <mergeCell ref="PUW39:PVD39"/>
    <mergeCell ref="PVE39:PVL39"/>
    <mergeCell ref="PVM39:PVT39"/>
    <mergeCell ref="PSS39:PSZ39"/>
    <mergeCell ref="PTA39:PTH39"/>
    <mergeCell ref="PTI39:PTP39"/>
    <mergeCell ref="PTQ39:PTX39"/>
    <mergeCell ref="PTY39:PUF39"/>
    <mergeCell ref="PRE39:PRL39"/>
    <mergeCell ref="PRM39:PRT39"/>
    <mergeCell ref="PRU39:PSB39"/>
    <mergeCell ref="PSC39:PSJ39"/>
    <mergeCell ref="PSK39:PSR39"/>
    <mergeCell ref="PPQ39:PPX39"/>
    <mergeCell ref="PPY39:PQF39"/>
    <mergeCell ref="PQG39:PQN39"/>
    <mergeCell ref="PQO39:PQV39"/>
    <mergeCell ref="PQW39:PRD39"/>
    <mergeCell ref="POC39:POJ39"/>
    <mergeCell ref="POK39:POR39"/>
    <mergeCell ref="POS39:POZ39"/>
    <mergeCell ref="PPA39:PPH39"/>
    <mergeCell ref="PPI39:PPP39"/>
    <mergeCell ref="QIC39:QIJ39"/>
    <mergeCell ref="QIK39:QIR39"/>
    <mergeCell ref="QIS39:QIZ39"/>
    <mergeCell ref="QJA39:QJH39"/>
    <mergeCell ref="QJI39:QJP39"/>
    <mergeCell ref="QGO39:QGV39"/>
    <mergeCell ref="QGW39:QHD39"/>
    <mergeCell ref="QHE39:QHL39"/>
    <mergeCell ref="QHM39:QHT39"/>
    <mergeCell ref="QHU39:QIB39"/>
    <mergeCell ref="QFA39:QFH39"/>
    <mergeCell ref="QFI39:QFP39"/>
    <mergeCell ref="QFQ39:QFX39"/>
    <mergeCell ref="QFY39:QGF39"/>
    <mergeCell ref="QGG39:QGN39"/>
    <mergeCell ref="QDM39:QDT39"/>
    <mergeCell ref="QDU39:QEB39"/>
    <mergeCell ref="QEC39:QEJ39"/>
    <mergeCell ref="QEK39:QER39"/>
    <mergeCell ref="QES39:QEZ39"/>
    <mergeCell ref="QBY39:QCF39"/>
    <mergeCell ref="QCG39:QCN39"/>
    <mergeCell ref="QCO39:QCV39"/>
    <mergeCell ref="QCW39:QDD39"/>
    <mergeCell ref="QDE39:QDL39"/>
    <mergeCell ref="QAK39:QAR39"/>
    <mergeCell ref="QAS39:QAZ39"/>
    <mergeCell ref="QBA39:QBH39"/>
    <mergeCell ref="QBI39:QBP39"/>
    <mergeCell ref="QBQ39:QBX39"/>
    <mergeCell ref="PYW39:PZD39"/>
    <mergeCell ref="PZE39:PZL39"/>
    <mergeCell ref="PZM39:PZT39"/>
    <mergeCell ref="PZU39:QAB39"/>
    <mergeCell ref="QAC39:QAJ39"/>
    <mergeCell ref="QSW39:QTD39"/>
    <mergeCell ref="QTE39:QTL39"/>
    <mergeCell ref="QTM39:QTT39"/>
    <mergeCell ref="QTU39:QUB39"/>
    <mergeCell ref="QUC39:QUJ39"/>
    <mergeCell ref="QRI39:QRP39"/>
    <mergeCell ref="QRQ39:QRX39"/>
    <mergeCell ref="QRY39:QSF39"/>
    <mergeCell ref="QSG39:QSN39"/>
    <mergeCell ref="QSO39:QSV39"/>
    <mergeCell ref="QPU39:QQB39"/>
    <mergeCell ref="QQC39:QQJ39"/>
    <mergeCell ref="QQK39:QQR39"/>
    <mergeCell ref="QQS39:QQZ39"/>
    <mergeCell ref="QRA39:QRH39"/>
    <mergeCell ref="QOG39:QON39"/>
    <mergeCell ref="QOO39:QOV39"/>
    <mergeCell ref="QOW39:QPD39"/>
    <mergeCell ref="QPE39:QPL39"/>
    <mergeCell ref="QPM39:QPT39"/>
    <mergeCell ref="QMS39:QMZ39"/>
    <mergeCell ref="QNA39:QNH39"/>
    <mergeCell ref="QNI39:QNP39"/>
    <mergeCell ref="QNQ39:QNX39"/>
    <mergeCell ref="QNY39:QOF39"/>
    <mergeCell ref="QLE39:QLL39"/>
    <mergeCell ref="QLM39:QLT39"/>
    <mergeCell ref="QLU39:QMB39"/>
    <mergeCell ref="QMC39:QMJ39"/>
    <mergeCell ref="QMK39:QMR39"/>
    <mergeCell ref="QJQ39:QJX39"/>
    <mergeCell ref="QJY39:QKF39"/>
    <mergeCell ref="QKG39:QKN39"/>
    <mergeCell ref="QKO39:QKV39"/>
    <mergeCell ref="QKW39:QLD39"/>
    <mergeCell ref="RDQ39:RDX39"/>
    <mergeCell ref="RDY39:REF39"/>
    <mergeCell ref="REG39:REN39"/>
    <mergeCell ref="REO39:REV39"/>
    <mergeCell ref="REW39:RFD39"/>
    <mergeCell ref="RCC39:RCJ39"/>
    <mergeCell ref="RCK39:RCR39"/>
    <mergeCell ref="RCS39:RCZ39"/>
    <mergeCell ref="RDA39:RDH39"/>
    <mergeCell ref="RDI39:RDP39"/>
    <mergeCell ref="RAO39:RAV39"/>
    <mergeCell ref="RAW39:RBD39"/>
    <mergeCell ref="RBE39:RBL39"/>
    <mergeCell ref="RBM39:RBT39"/>
    <mergeCell ref="RBU39:RCB39"/>
    <mergeCell ref="QZA39:QZH39"/>
    <mergeCell ref="QZI39:QZP39"/>
    <mergeCell ref="QZQ39:QZX39"/>
    <mergeCell ref="QZY39:RAF39"/>
    <mergeCell ref="RAG39:RAN39"/>
    <mergeCell ref="QXM39:QXT39"/>
    <mergeCell ref="QXU39:QYB39"/>
    <mergeCell ref="QYC39:QYJ39"/>
    <mergeCell ref="QYK39:QYR39"/>
    <mergeCell ref="QYS39:QYZ39"/>
    <mergeCell ref="QVY39:QWF39"/>
    <mergeCell ref="QWG39:QWN39"/>
    <mergeCell ref="QWO39:QWV39"/>
    <mergeCell ref="QWW39:QXD39"/>
    <mergeCell ref="QXE39:QXL39"/>
    <mergeCell ref="QUK39:QUR39"/>
    <mergeCell ref="QUS39:QUZ39"/>
    <mergeCell ref="QVA39:QVH39"/>
    <mergeCell ref="QVI39:QVP39"/>
    <mergeCell ref="QVQ39:QVX39"/>
    <mergeCell ref="ROK39:ROR39"/>
    <mergeCell ref="ROS39:ROZ39"/>
    <mergeCell ref="RPA39:RPH39"/>
    <mergeCell ref="RPI39:RPP39"/>
    <mergeCell ref="RPQ39:RPX39"/>
    <mergeCell ref="RMW39:RND39"/>
    <mergeCell ref="RNE39:RNL39"/>
    <mergeCell ref="RNM39:RNT39"/>
    <mergeCell ref="RNU39:ROB39"/>
    <mergeCell ref="ROC39:ROJ39"/>
    <mergeCell ref="RLI39:RLP39"/>
    <mergeCell ref="RLQ39:RLX39"/>
    <mergeCell ref="RLY39:RMF39"/>
    <mergeCell ref="RMG39:RMN39"/>
    <mergeCell ref="RMO39:RMV39"/>
    <mergeCell ref="RJU39:RKB39"/>
    <mergeCell ref="RKC39:RKJ39"/>
    <mergeCell ref="RKK39:RKR39"/>
    <mergeCell ref="RKS39:RKZ39"/>
    <mergeCell ref="RLA39:RLH39"/>
    <mergeCell ref="RIG39:RIN39"/>
    <mergeCell ref="RIO39:RIV39"/>
    <mergeCell ref="RIW39:RJD39"/>
    <mergeCell ref="RJE39:RJL39"/>
    <mergeCell ref="RJM39:RJT39"/>
    <mergeCell ref="RGS39:RGZ39"/>
    <mergeCell ref="RHA39:RHH39"/>
    <mergeCell ref="RHI39:RHP39"/>
    <mergeCell ref="RHQ39:RHX39"/>
    <mergeCell ref="RHY39:RIF39"/>
    <mergeCell ref="RFE39:RFL39"/>
    <mergeCell ref="RFM39:RFT39"/>
    <mergeCell ref="RFU39:RGB39"/>
    <mergeCell ref="RGC39:RGJ39"/>
    <mergeCell ref="RGK39:RGR39"/>
    <mergeCell ref="RZE39:RZL39"/>
    <mergeCell ref="RZM39:RZT39"/>
    <mergeCell ref="RZU39:SAB39"/>
    <mergeCell ref="SAC39:SAJ39"/>
    <mergeCell ref="SAK39:SAR39"/>
    <mergeCell ref="RXQ39:RXX39"/>
    <mergeCell ref="RXY39:RYF39"/>
    <mergeCell ref="RYG39:RYN39"/>
    <mergeCell ref="RYO39:RYV39"/>
    <mergeCell ref="RYW39:RZD39"/>
    <mergeCell ref="RWC39:RWJ39"/>
    <mergeCell ref="RWK39:RWR39"/>
    <mergeCell ref="RWS39:RWZ39"/>
    <mergeCell ref="RXA39:RXH39"/>
    <mergeCell ref="RXI39:RXP39"/>
    <mergeCell ref="RUO39:RUV39"/>
    <mergeCell ref="RUW39:RVD39"/>
    <mergeCell ref="RVE39:RVL39"/>
    <mergeCell ref="RVM39:RVT39"/>
    <mergeCell ref="RVU39:RWB39"/>
    <mergeCell ref="RTA39:RTH39"/>
    <mergeCell ref="RTI39:RTP39"/>
    <mergeCell ref="RTQ39:RTX39"/>
    <mergeCell ref="RTY39:RUF39"/>
    <mergeCell ref="RUG39:RUN39"/>
    <mergeCell ref="RRM39:RRT39"/>
    <mergeCell ref="RRU39:RSB39"/>
    <mergeCell ref="RSC39:RSJ39"/>
    <mergeCell ref="RSK39:RSR39"/>
    <mergeCell ref="RSS39:RSZ39"/>
    <mergeCell ref="RPY39:RQF39"/>
    <mergeCell ref="RQG39:RQN39"/>
    <mergeCell ref="RQO39:RQV39"/>
    <mergeCell ref="RQW39:RRD39"/>
    <mergeCell ref="RRE39:RRL39"/>
    <mergeCell ref="SJY39:SKF39"/>
    <mergeCell ref="SKG39:SKN39"/>
    <mergeCell ref="SKO39:SKV39"/>
    <mergeCell ref="SKW39:SLD39"/>
    <mergeCell ref="SLE39:SLL39"/>
    <mergeCell ref="SIK39:SIR39"/>
    <mergeCell ref="SIS39:SIZ39"/>
    <mergeCell ref="SJA39:SJH39"/>
    <mergeCell ref="SJI39:SJP39"/>
    <mergeCell ref="SJQ39:SJX39"/>
    <mergeCell ref="SGW39:SHD39"/>
    <mergeCell ref="SHE39:SHL39"/>
    <mergeCell ref="SHM39:SHT39"/>
    <mergeCell ref="SHU39:SIB39"/>
    <mergeCell ref="SIC39:SIJ39"/>
    <mergeCell ref="SFI39:SFP39"/>
    <mergeCell ref="SFQ39:SFX39"/>
    <mergeCell ref="SFY39:SGF39"/>
    <mergeCell ref="SGG39:SGN39"/>
    <mergeCell ref="SGO39:SGV39"/>
    <mergeCell ref="SDU39:SEB39"/>
    <mergeCell ref="SEC39:SEJ39"/>
    <mergeCell ref="SEK39:SER39"/>
    <mergeCell ref="SES39:SEZ39"/>
    <mergeCell ref="SFA39:SFH39"/>
    <mergeCell ref="SCG39:SCN39"/>
    <mergeCell ref="SCO39:SCV39"/>
    <mergeCell ref="SCW39:SDD39"/>
    <mergeCell ref="SDE39:SDL39"/>
    <mergeCell ref="SDM39:SDT39"/>
    <mergeCell ref="SAS39:SAZ39"/>
    <mergeCell ref="SBA39:SBH39"/>
    <mergeCell ref="SBI39:SBP39"/>
    <mergeCell ref="SBQ39:SBX39"/>
    <mergeCell ref="SBY39:SCF39"/>
    <mergeCell ref="SUS39:SUZ39"/>
    <mergeCell ref="SVA39:SVH39"/>
    <mergeCell ref="SVI39:SVP39"/>
    <mergeCell ref="SVQ39:SVX39"/>
    <mergeCell ref="SVY39:SWF39"/>
    <mergeCell ref="STE39:STL39"/>
    <mergeCell ref="STM39:STT39"/>
    <mergeCell ref="STU39:SUB39"/>
    <mergeCell ref="SUC39:SUJ39"/>
    <mergeCell ref="SUK39:SUR39"/>
    <mergeCell ref="SRQ39:SRX39"/>
    <mergeCell ref="SRY39:SSF39"/>
    <mergeCell ref="SSG39:SSN39"/>
    <mergeCell ref="SSO39:SSV39"/>
    <mergeCell ref="SSW39:STD39"/>
    <mergeCell ref="SQC39:SQJ39"/>
    <mergeCell ref="SQK39:SQR39"/>
    <mergeCell ref="SQS39:SQZ39"/>
    <mergeCell ref="SRA39:SRH39"/>
    <mergeCell ref="SRI39:SRP39"/>
    <mergeCell ref="SOO39:SOV39"/>
    <mergeCell ref="SOW39:SPD39"/>
    <mergeCell ref="SPE39:SPL39"/>
    <mergeCell ref="SPM39:SPT39"/>
    <mergeCell ref="SPU39:SQB39"/>
    <mergeCell ref="SNA39:SNH39"/>
    <mergeCell ref="SNI39:SNP39"/>
    <mergeCell ref="SNQ39:SNX39"/>
    <mergeCell ref="SNY39:SOF39"/>
    <mergeCell ref="SOG39:SON39"/>
    <mergeCell ref="SLM39:SLT39"/>
    <mergeCell ref="SLU39:SMB39"/>
    <mergeCell ref="SMC39:SMJ39"/>
    <mergeCell ref="SMK39:SMR39"/>
    <mergeCell ref="SMS39:SMZ39"/>
    <mergeCell ref="TFM39:TFT39"/>
    <mergeCell ref="TFU39:TGB39"/>
    <mergeCell ref="TGC39:TGJ39"/>
    <mergeCell ref="TGK39:TGR39"/>
    <mergeCell ref="TGS39:TGZ39"/>
    <mergeCell ref="TDY39:TEF39"/>
    <mergeCell ref="TEG39:TEN39"/>
    <mergeCell ref="TEO39:TEV39"/>
    <mergeCell ref="TEW39:TFD39"/>
    <mergeCell ref="TFE39:TFL39"/>
    <mergeCell ref="TCK39:TCR39"/>
    <mergeCell ref="TCS39:TCZ39"/>
    <mergeCell ref="TDA39:TDH39"/>
    <mergeCell ref="TDI39:TDP39"/>
    <mergeCell ref="TDQ39:TDX39"/>
    <mergeCell ref="TAW39:TBD39"/>
    <mergeCell ref="TBE39:TBL39"/>
    <mergeCell ref="TBM39:TBT39"/>
    <mergeCell ref="TBU39:TCB39"/>
    <mergeCell ref="TCC39:TCJ39"/>
    <mergeCell ref="SZI39:SZP39"/>
    <mergeCell ref="SZQ39:SZX39"/>
    <mergeCell ref="SZY39:TAF39"/>
    <mergeCell ref="TAG39:TAN39"/>
    <mergeCell ref="TAO39:TAV39"/>
    <mergeCell ref="SXU39:SYB39"/>
    <mergeCell ref="SYC39:SYJ39"/>
    <mergeCell ref="SYK39:SYR39"/>
    <mergeCell ref="SYS39:SYZ39"/>
    <mergeCell ref="SZA39:SZH39"/>
    <mergeCell ref="SWG39:SWN39"/>
    <mergeCell ref="SWO39:SWV39"/>
    <mergeCell ref="SWW39:SXD39"/>
    <mergeCell ref="SXE39:SXL39"/>
    <mergeCell ref="SXM39:SXT39"/>
    <mergeCell ref="TQG39:TQN39"/>
    <mergeCell ref="TQO39:TQV39"/>
    <mergeCell ref="TQW39:TRD39"/>
    <mergeCell ref="TRE39:TRL39"/>
    <mergeCell ref="TRM39:TRT39"/>
    <mergeCell ref="TOS39:TOZ39"/>
    <mergeCell ref="TPA39:TPH39"/>
    <mergeCell ref="TPI39:TPP39"/>
    <mergeCell ref="TPQ39:TPX39"/>
    <mergeCell ref="TPY39:TQF39"/>
    <mergeCell ref="TNE39:TNL39"/>
    <mergeCell ref="TNM39:TNT39"/>
    <mergeCell ref="TNU39:TOB39"/>
    <mergeCell ref="TOC39:TOJ39"/>
    <mergeCell ref="TOK39:TOR39"/>
    <mergeCell ref="TLQ39:TLX39"/>
    <mergeCell ref="TLY39:TMF39"/>
    <mergeCell ref="TMG39:TMN39"/>
    <mergeCell ref="TMO39:TMV39"/>
    <mergeCell ref="TMW39:TND39"/>
    <mergeCell ref="TKC39:TKJ39"/>
    <mergeCell ref="TKK39:TKR39"/>
    <mergeCell ref="TKS39:TKZ39"/>
    <mergeCell ref="TLA39:TLH39"/>
    <mergeCell ref="TLI39:TLP39"/>
    <mergeCell ref="TIO39:TIV39"/>
    <mergeCell ref="TIW39:TJD39"/>
    <mergeCell ref="TJE39:TJL39"/>
    <mergeCell ref="TJM39:TJT39"/>
    <mergeCell ref="TJU39:TKB39"/>
    <mergeCell ref="THA39:THH39"/>
    <mergeCell ref="THI39:THP39"/>
    <mergeCell ref="THQ39:THX39"/>
    <mergeCell ref="THY39:TIF39"/>
    <mergeCell ref="TIG39:TIN39"/>
    <mergeCell ref="UBA39:UBH39"/>
    <mergeCell ref="UBI39:UBP39"/>
    <mergeCell ref="UBQ39:UBX39"/>
    <mergeCell ref="UBY39:UCF39"/>
    <mergeCell ref="UCG39:UCN39"/>
    <mergeCell ref="TZM39:TZT39"/>
    <mergeCell ref="TZU39:UAB39"/>
    <mergeCell ref="UAC39:UAJ39"/>
    <mergeCell ref="UAK39:UAR39"/>
    <mergeCell ref="UAS39:UAZ39"/>
    <mergeCell ref="TXY39:TYF39"/>
    <mergeCell ref="TYG39:TYN39"/>
    <mergeCell ref="TYO39:TYV39"/>
    <mergeCell ref="TYW39:TZD39"/>
    <mergeCell ref="TZE39:TZL39"/>
    <mergeCell ref="TWK39:TWR39"/>
    <mergeCell ref="TWS39:TWZ39"/>
    <mergeCell ref="TXA39:TXH39"/>
    <mergeCell ref="TXI39:TXP39"/>
    <mergeCell ref="TXQ39:TXX39"/>
    <mergeCell ref="TUW39:TVD39"/>
    <mergeCell ref="TVE39:TVL39"/>
    <mergeCell ref="TVM39:TVT39"/>
    <mergeCell ref="TVU39:TWB39"/>
    <mergeCell ref="TWC39:TWJ39"/>
    <mergeCell ref="TTI39:TTP39"/>
    <mergeCell ref="TTQ39:TTX39"/>
    <mergeCell ref="TTY39:TUF39"/>
    <mergeCell ref="TUG39:TUN39"/>
    <mergeCell ref="TUO39:TUV39"/>
    <mergeCell ref="TRU39:TSB39"/>
    <mergeCell ref="TSC39:TSJ39"/>
    <mergeCell ref="TSK39:TSR39"/>
    <mergeCell ref="TSS39:TSZ39"/>
    <mergeCell ref="TTA39:TTH39"/>
    <mergeCell ref="ULU39:UMB39"/>
    <mergeCell ref="UMC39:UMJ39"/>
    <mergeCell ref="UMK39:UMR39"/>
    <mergeCell ref="UMS39:UMZ39"/>
    <mergeCell ref="UNA39:UNH39"/>
    <mergeCell ref="UKG39:UKN39"/>
    <mergeCell ref="UKO39:UKV39"/>
    <mergeCell ref="UKW39:ULD39"/>
    <mergeCell ref="ULE39:ULL39"/>
    <mergeCell ref="ULM39:ULT39"/>
    <mergeCell ref="UIS39:UIZ39"/>
    <mergeCell ref="UJA39:UJH39"/>
    <mergeCell ref="UJI39:UJP39"/>
    <mergeCell ref="UJQ39:UJX39"/>
    <mergeCell ref="UJY39:UKF39"/>
    <mergeCell ref="UHE39:UHL39"/>
    <mergeCell ref="UHM39:UHT39"/>
    <mergeCell ref="UHU39:UIB39"/>
    <mergeCell ref="UIC39:UIJ39"/>
    <mergeCell ref="UIK39:UIR39"/>
    <mergeCell ref="UFQ39:UFX39"/>
    <mergeCell ref="UFY39:UGF39"/>
    <mergeCell ref="UGG39:UGN39"/>
    <mergeCell ref="UGO39:UGV39"/>
    <mergeCell ref="UGW39:UHD39"/>
    <mergeCell ref="UEC39:UEJ39"/>
    <mergeCell ref="UEK39:UER39"/>
    <mergeCell ref="UES39:UEZ39"/>
    <mergeCell ref="UFA39:UFH39"/>
    <mergeCell ref="UFI39:UFP39"/>
    <mergeCell ref="UCO39:UCV39"/>
    <mergeCell ref="UCW39:UDD39"/>
    <mergeCell ref="UDE39:UDL39"/>
    <mergeCell ref="UDM39:UDT39"/>
    <mergeCell ref="UDU39:UEB39"/>
    <mergeCell ref="UWO39:UWV39"/>
    <mergeCell ref="UWW39:UXD39"/>
    <mergeCell ref="UXE39:UXL39"/>
    <mergeCell ref="UXM39:UXT39"/>
    <mergeCell ref="UXU39:UYB39"/>
    <mergeCell ref="UVA39:UVH39"/>
    <mergeCell ref="UVI39:UVP39"/>
    <mergeCell ref="UVQ39:UVX39"/>
    <mergeCell ref="UVY39:UWF39"/>
    <mergeCell ref="UWG39:UWN39"/>
    <mergeCell ref="UTM39:UTT39"/>
    <mergeCell ref="UTU39:UUB39"/>
    <mergeCell ref="UUC39:UUJ39"/>
    <mergeCell ref="UUK39:UUR39"/>
    <mergeCell ref="UUS39:UUZ39"/>
    <mergeCell ref="URY39:USF39"/>
    <mergeCell ref="USG39:USN39"/>
    <mergeCell ref="USO39:USV39"/>
    <mergeCell ref="USW39:UTD39"/>
    <mergeCell ref="UTE39:UTL39"/>
    <mergeCell ref="UQK39:UQR39"/>
    <mergeCell ref="UQS39:UQZ39"/>
    <mergeCell ref="URA39:URH39"/>
    <mergeCell ref="URI39:URP39"/>
    <mergeCell ref="URQ39:URX39"/>
    <mergeCell ref="UOW39:UPD39"/>
    <mergeCell ref="UPE39:UPL39"/>
    <mergeCell ref="UPM39:UPT39"/>
    <mergeCell ref="UPU39:UQB39"/>
    <mergeCell ref="UQC39:UQJ39"/>
    <mergeCell ref="UNI39:UNP39"/>
    <mergeCell ref="UNQ39:UNX39"/>
    <mergeCell ref="UNY39:UOF39"/>
    <mergeCell ref="UOG39:UON39"/>
    <mergeCell ref="UOO39:UOV39"/>
    <mergeCell ref="VHI39:VHP39"/>
    <mergeCell ref="VHQ39:VHX39"/>
    <mergeCell ref="VHY39:VIF39"/>
    <mergeCell ref="VIG39:VIN39"/>
    <mergeCell ref="VIO39:VIV39"/>
    <mergeCell ref="VFU39:VGB39"/>
    <mergeCell ref="VGC39:VGJ39"/>
    <mergeCell ref="VGK39:VGR39"/>
    <mergeCell ref="VGS39:VGZ39"/>
    <mergeCell ref="VHA39:VHH39"/>
    <mergeCell ref="VEG39:VEN39"/>
    <mergeCell ref="VEO39:VEV39"/>
    <mergeCell ref="VEW39:VFD39"/>
    <mergeCell ref="VFE39:VFL39"/>
    <mergeCell ref="VFM39:VFT39"/>
    <mergeCell ref="VCS39:VCZ39"/>
    <mergeCell ref="VDA39:VDH39"/>
    <mergeCell ref="VDI39:VDP39"/>
    <mergeCell ref="VDQ39:VDX39"/>
    <mergeCell ref="VDY39:VEF39"/>
    <mergeCell ref="VBE39:VBL39"/>
    <mergeCell ref="VBM39:VBT39"/>
    <mergeCell ref="VBU39:VCB39"/>
    <mergeCell ref="VCC39:VCJ39"/>
    <mergeCell ref="VCK39:VCR39"/>
    <mergeCell ref="UZQ39:UZX39"/>
    <mergeCell ref="UZY39:VAF39"/>
    <mergeCell ref="VAG39:VAN39"/>
    <mergeCell ref="VAO39:VAV39"/>
    <mergeCell ref="VAW39:VBD39"/>
    <mergeCell ref="UYC39:UYJ39"/>
    <mergeCell ref="UYK39:UYR39"/>
    <mergeCell ref="UYS39:UYZ39"/>
    <mergeCell ref="UZA39:UZH39"/>
    <mergeCell ref="UZI39:UZP39"/>
    <mergeCell ref="VSC39:VSJ39"/>
    <mergeCell ref="VSK39:VSR39"/>
    <mergeCell ref="VSS39:VSZ39"/>
    <mergeCell ref="VTA39:VTH39"/>
    <mergeCell ref="VTI39:VTP39"/>
    <mergeCell ref="VQO39:VQV39"/>
    <mergeCell ref="VQW39:VRD39"/>
    <mergeCell ref="VRE39:VRL39"/>
    <mergeCell ref="VRM39:VRT39"/>
    <mergeCell ref="VRU39:VSB39"/>
    <mergeCell ref="VPA39:VPH39"/>
    <mergeCell ref="VPI39:VPP39"/>
    <mergeCell ref="VPQ39:VPX39"/>
    <mergeCell ref="VPY39:VQF39"/>
    <mergeCell ref="VQG39:VQN39"/>
    <mergeCell ref="VNM39:VNT39"/>
    <mergeCell ref="VNU39:VOB39"/>
    <mergeCell ref="VOC39:VOJ39"/>
    <mergeCell ref="VOK39:VOR39"/>
    <mergeCell ref="VOS39:VOZ39"/>
    <mergeCell ref="VLY39:VMF39"/>
    <mergeCell ref="VMG39:VMN39"/>
    <mergeCell ref="VMO39:VMV39"/>
    <mergeCell ref="VMW39:VND39"/>
    <mergeCell ref="VNE39:VNL39"/>
    <mergeCell ref="VKK39:VKR39"/>
    <mergeCell ref="VKS39:VKZ39"/>
    <mergeCell ref="VLA39:VLH39"/>
    <mergeCell ref="VLI39:VLP39"/>
    <mergeCell ref="VLQ39:VLX39"/>
    <mergeCell ref="VIW39:VJD39"/>
    <mergeCell ref="VJE39:VJL39"/>
    <mergeCell ref="VJM39:VJT39"/>
    <mergeCell ref="VJU39:VKB39"/>
    <mergeCell ref="VKC39:VKJ39"/>
    <mergeCell ref="WCW39:WDD39"/>
    <mergeCell ref="WDE39:WDL39"/>
    <mergeCell ref="WDM39:WDT39"/>
    <mergeCell ref="WDU39:WEB39"/>
    <mergeCell ref="WEC39:WEJ39"/>
    <mergeCell ref="WBI39:WBP39"/>
    <mergeCell ref="WBQ39:WBX39"/>
    <mergeCell ref="WBY39:WCF39"/>
    <mergeCell ref="WCG39:WCN39"/>
    <mergeCell ref="WCO39:WCV39"/>
    <mergeCell ref="VZU39:WAB39"/>
    <mergeCell ref="WAC39:WAJ39"/>
    <mergeCell ref="WAK39:WAR39"/>
    <mergeCell ref="WAS39:WAZ39"/>
    <mergeCell ref="WBA39:WBH39"/>
    <mergeCell ref="VYG39:VYN39"/>
    <mergeCell ref="VYO39:VYV39"/>
    <mergeCell ref="VYW39:VZD39"/>
    <mergeCell ref="VZE39:VZL39"/>
    <mergeCell ref="VZM39:VZT39"/>
    <mergeCell ref="VWS39:VWZ39"/>
    <mergeCell ref="VXA39:VXH39"/>
    <mergeCell ref="VXI39:VXP39"/>
    <mergeCell ref="VXQ39:VXX39"/>
    <mergeCell ref="VXY39:VYF39"/>
    <mergeCell ref="VVE39:VVL39"/>
    <mergeCell ref="VVM39:VVT39"/>
    <mergeCell ref="VVU39:VWB39"/>
    <mergeCell ref="VWC39:VWJ39"/>
    <mergeCell ref="VWK39:VWR39"/>
    <mergeCell ref="VTQ39:VTX39"/>
    <mergeCell ref="VTY39:VUF39"/>
    <mergeCell ref="VUG39:VUN39"/>
    <mergeCell ref="VUO39:VUV39"/>
    <mergeCell ref="VUW39:VVD39"/>
    <mergeCell ref="WQC39:WQJ39"/>
    <mergeCell ref="WQK39:WQR39"/>
    <mergeCell ref="WNQ39:WNX39"/>
    <mergeCell ref="WNY39:WOF39"/>
    <mergeCell ref="WOG39:WON39"/>
    <mergeCell ref="WOO39:WOV39"/>
    <mergeCell ref="WOW39:WPD39"/>
    <mergeCell ref="WMC39:WMJ39"/>
    <mergeCell ref="WMK39:WMR39"/>
    <mergeCell ref="WMS39:WMZ39"/>
    <mergeCell ref="WNA39:WNH39"/>
    <mergeCell ref="WNI39:WNP39"/>
    <mergeCell ref="WKO39:WKV39"/>
    <mergeCell ref="WKW39:WLD39"/>
    <mergeCell ref="WLE39:WLL39"/>
    <mergeCell ref="WLM39:WLT39"/>
    <mergeCell ref="WLU39:WMB39"/>
    <mergeCell ref="WJA39:WJH39"/>
    <mergeCell ref="WJI39:WJP39"/>
    <mergeCell ref="WJQ39:WJX39"/>
    <mergeCell ref="WJY39:WKF39"/>
    <mergeCell ref="WKG39:WKN39"/>
    <mergeCell ref="WHM39:WHT39"/>
    <mergeCell ref="WHU39:WIB39"/>
    <mergeCell ref="WIC39:WIJ39"/>
    <mergeCell ref="WIK39:WIR39"/>
    <mergeCell ref="WIS39:WIZ39"/>
    <mergeCell ref="WFY39:WGF39"/>
    <mergeCell ref="WGG39:WGN39"/>
    <mergeCell ref="WGO39:WGV39"/>
    <mergeCell ref="WGW39:WHD39"/>
    <mergeCell ref="WHE39:WHL39"/>
    <mergeCell ref="WEK39:WER39"/>
    <mergeCell ref="WES39:WEZ39"/>
    <mergeCell ref="WFA39:WFH39"/>
    <mergeCell ref="WFI39:WFP39"/>
    <mergeCell ref="WFQ39:WFX39"/>
    <mergeCell ref="XEO39:XEV39"/>
    <mergeCell ref="XEW39:XFD39"/>
    <mergeCell ref="A40:H40"/>
    <mergeCell ref="I40:P40"/>
    <mergeCell ref="Q40:X40"/>
    <mergeCell ref="Y40:AF40"/>
    <mergeCell ref="AG40:AN40"/>
    <mergeCell ref="AO40:AV40"/>
    <mergeCell ref="AW40:BD40"/>
    <mergeCell ref="BE40:BL40"/>
    <mergeCell ref="BM40:BT40"/>
    <mergeCell ref="BU40:CB40"/>
    <mergeCell ref="CC40:CJ40"/>
    <mergeCell ref="CK40:CR40"/>
    <mergeCell ref="CS40:CZ40"/>
    <mergeCell ref="DA40:DH40"/>
    <mergeCell ref="XDA39:XDH39"/>
    <mergeCell ref="XDI39:XDP39"/>
    <mergeCell ref="XDQ39:XDX39"/>
    <mergeCell ref="XDY39:XEF39"/>
    <mergeCell ref="XEG39:XEN39"/>
    <mergeCell ref="XBM39:XBT39"/>
    <mergeCell ref="XBU39:XCB39"/>
    <mergeCell ref="XCC39:XCJ39"/>
    <mergeCell ref="XCK39:XCR39"/>
    <mergeCell ref="XCS39:XCZ39"/>
    <mergeCell ref="WZY39:XAF39"/>
    <mergeCell ref="XAG39:XAN39"/>
    <mergeCell ref="XAO39:XAV39"/>
    <mergeCell ref="XAW39:XBD39"/>
    <mergeCell ref="XBE39:XBL39"/>
    <mergeCell ref="WYK39:WYR39"/>
    <mergeCell ref="WYS39:WYZ39"/>
    <mergeCell ref="WZA39:WZH39"/>
    <mergeCell ref="WZI39:WZP39"/>
    <mergeCell ref="WZQ39:WZX39"/>
    <mergeCell ref="WWW39:WXD39"/>
    <mergeCell ref="WXE39:WXL39"/>
    <mergeCell ref="WXM39:WXT39"/>
    <mergeCell ref="WXU39:WYB39"/>
    <mergeCell ref="WYC39:WYJ39"/>
    <mergeCell ref="WVI39:WVP39"/>
    <mergeCell ref="WVQ39:WVX39"/>
    <mergeCell ref="WVY39:WWF39"/>
    <mergeCell ref="WWG39:WWN39"/>
    <mergeCell ref="WWO39:WWV39"/>
    <mergeCell ref="WTU39:WUB39"/>
    <mergeCell ref="WUC39:WUJ39"/>
    <mergeCell ref="WUK39:WUR39"/>
    <mergeCell ref="WUS39:WUZ39"/>
    <mergeCell ref="WVA39:WVH39"/>
    <mergeCell ref="WSG39:WSN39"/>
    <mergeCell ref="WSO39:WSV39"/>
    <mergeCell ref="WSW39:WTD39"/>
    <mergeCell ref="WTE39:WTL39"/>
    <mergeCell ref="WTM39:WTT39"/>
    <mergeCell ref="WQS39:WQZ39"/>
    <mergeCell ref="WRA39:WRH39"/>
    <mergeCell ref="WRI39:WRP39"/>
    <mergeCell ref="WRQ39:WRX39"/>
    <mergeCell ref="WRY39:WSF39"/>
    <mergeCell ref="WPE39:WPL39"/>
    <mergeCell ref="WPM39:WPT39"/>
    <mergeCell ref="WPU39:WQB39"/>
    <mergeCell ref="MO40:MV40"/>
    <mergeCell ref="MW40:ND40"/>
    <mergeCell ref="NE40:NL40"/>
    <mergeCell ref="NM40:NT40"/>
    <mergeCell ref="NU40:OB40"/>
    <mergeCell ref="LA40:LH40"/>
    <mergeCell ref="LI40:LP40"/>
    <mergeCell ref="LQ40:LX40"/>
    <mergeCell ref="LY40:MF40"/>
    <mergeCell ref="MG40:MN40"/>
    <mergeCell ref="JM40:JT40"/>
    <mergeCell ref="JU40:KB40"/>
    <mergeCell ref="KC40:KJ40"/>
    <mergeCell ref="KK40:KR40"/>
    <mergeCell ref="KS40:KZ40"/>
    <mergeCell ref="HY40:IF40"/>
    <mergeCell ref="IG40:IN40"/>
    <mergeCell ref="IO40:IV40"/>
    <mergeCell ref="IW40:JD40"/>
    <mergeCell ref="JE40:JL40"/>
    <mergeCell ref="GK40:GR40"/>
    <mergeCell ref="GS40:GZ40"/>
    <mergeCell ref="HA40:HH40"/>
    <mergeCell ref="HI40:HP40"/>
    <mergeCell ref="HQ40:HX40"/>
    <mergeCell ref="EW40:FD40"/>
    <mergeCell ref="FE40:FL40"/>
    <mergeCell ref="FM40:FT40"/>
    <mergeCell ref="FU40:GB40"/>
    <mergeCell ref="GC40:GJ40"/>
    <mergeCell ref="DI40:DP40"/>
    <mergeCell ref="DQ40:DX40"/>
    <mergeCell ref="DY40:EF40"/>
    <mergeCell ref="EG40:EN40"/>
    <mergeCell ref="EO40:EV40"/>
    <mergeCell ref="XI40:XP40"/>
    <mergeCell ref="XQ40:XX40"/>
    <mergeCell ref="XY40:YF40"/>
    <mergeCell ref="YG40:YN40"/>
    <mergeCell ref="YO40:YV40"/>
    <mergeCell ref="VU40:WB40"/>
    <mergeCell ref="WC40:WJ40"/>
    <mergeCell ref="WK40:WR40"/>
    <mergeCell ref="WS40:WZ40"/>
    <mergeCell ref="XA40:XH40"/>
    <mergeCell ref="UG40:UN40"/>
    <mergeCell ref="UO40:UV40"/>
    <mergeCell ref="UW40:VD40"/>
    <mergeCell ref="VE40:VL40"/>
    <mergeCell ref="VM40:VT40"/>
    <mergeCell ref="SS40:SZ40"/>
    <mergeCell ref="TA40:TH40"/>
    <mergeCell ref="TI40:TP40"/>
    <mergeCell ref="TQ40:TX40"/>
    <mergeCell ref="TY40:UF40"/>
    <mergeCell ref="RE40:RL40"/>
    <mergeCell ref="RM40:RT40"/>
    <mergeCell ref="RU40:SB40"/>
    <mergeCell ref="SC40:SJ40"/>
    <mergeCell ref="SK40:SR40"/>
    <mergeCell ref="PQ40:PX40"/>
    <mergeCell ref="PY40:QF40"/>
    <mergeCell ref="QG40:QN40"/>
    <mergeCell ref="QO40:QV40"/>
    <mergeCell ref="QW40:RD40"/>
    <mergeCell ref="OC40:OJ40"/>
    <mergeCell ref="OK40:OR40"/>
    <mergeCell ref="OS40:OZ40"/>
    <mergeCell ref="PA40:PH40"/>
    <mergeCell ref="PI40:PP40"/>
    <mergeCell ref="AIC40:AIJ40"/>
    <mergeCell ref="AIK40:AIR40"/>
    <mergeCell ref="AIS40:AIZ40"/>
    <mergeCell ref="AJA40:AJH40"/>
    <mergeCell ref="AJI40:AJP40"/>
    <mergeCell ref="AGO40:AGV40"/>
    <mergeCell ref="AGW40:AHD40"/>
    <mergeCell ref="AHE40:AHL40"/>
    <mergeCell ref="AHM40:AHT40"/>
    <mergeCell ref="AHU40:AIB40"/>
    <mergeCell ref="AFA40:AFH40"/>
    <mergeCell ref="AFI40:AFP40"/>
    <mergeCell ref="AFQ40:AFX40"/>
    <mergeCell ref="AFY40:AGF40"/>
    <mergeCell ref="AGG40:AGN40"/>
    <mergeCell ref="ADM40:ADT40"/>
    <mergeCell ref="ADU40:AEB40"/>
    <mergeCell ref="AEC40:AEJ40"/>
    <mergeCell ref="AEK40:AER40"/>
    <mergeCell ref="AES40:AEZ40"/>
    <mergeCell ref="ABY40:ACF40"/>
    <mergeCell ref="ACG40:ACN40"/>
    <mergeCell ref="ACO40:ACV40"/>
    <mergeCell ref="ACW40:ADD40"/>
    <mergeCell ref="ADE40:ADL40"/>
    <mergeCell ref="AAK40:AAR40"/>
    <mergeCell ref="AAS40:AAZ40"/>
    <mergeCell ref="ABA40:ABH40"/>
    <mergeCell ref="ABI40:ABP40"/>
    <mergeCell ref="ABQ40:ABX40"/>
    <mergeCell ref="YW40:ZD40"/>
    <mergeCell ref="ZE40:ZL40"/>
    <mergeCell ref="ZM40:ZT40"/>
    <mergeCell ref="ZU40:AAB40"/>
    <mergeCell ref="AAC40:AAJ40"/>
    <mergeCell ref="ASW40:ATD40"/>
    <mergeCell ref="ATE40:ATL40"/>
    <mergeCell ref="ATM40:ATT40"/>
    <mergeCell ref="ATU40:AUB40"/>
    <mergeCell ref="AUC40:AUJ40"/>
    <mergeCell ref="ARI40:ARP40"/>
    <mergeCell ref="ARQ40:ARX40"/>
    <mergeCell ref="ARY40:ASF40"/>
    <mergeCell ref="ASG40:ASN40"/>
    <mergeCell ref="ASO40:ASV40"/>
    <mergeCell ref="APU40:AQB40"/>
    <mergeCell ref="AQC40:AQJ40"/>
    <mergeCell ref="AQK40:AQR40"/>
    <mergeCell ref="AQS40:AQZ40"/>
    <mergeCell ref="ARA40:ARH40"/>
    <mergeCell ref="AOG40:AON40"/>
    <mergeCell ref="AOO40:AOV40"/>
    <mergeCell ref="AOW40:APD40"/>
    <mergeCell ref="APE40:APL40"/>
    <mergeCell ref="APM40:APT40"/>
    <mergeCell ref="AMS40:AMZ40"/>
    <mergeCell ref="ANA40:ANH40"/>
    <mergeCell ref="ANI40:ANP40"/>
    <mergeCell ref="ANQ40:ANX40"/>
    <mergeCell ref="ANY40:AOF40"/>
    <mergeCell ref="ALE40:ALL40"/>
    <mergeCell ref="ALM40:ALT40"/>
    <mergeCell ref="ALU40:AMB40"/>
    <mergeCell ref="AMC40:AMJ40"/>
    <mergeCell ref="AMK40:AMR40"/>
    <mergeCell ref="AJQ40:AJX40"/>
    <mergeCell ref="AJY40:AKF40"/>
    <mergeCell ref="AKG40:AKN40"/>
    <mergeCell ref="AKO40:AKV40"/>
    <mergeCell ref="AKW40:ALD40"/>
    <mergeCell ref="BDQ40:BDX40"/>
    <mergeCell ref="BDY40:BEF40"/>
    <mergeCell ref="BEG40:BEN40"/>
    <mergeCell ref="BEO40:BEV40"/>
    <mergeCell ref="BEW40:BFD40"/>
    <mergeCell ref="BCC40:BCJ40"/>
    <mergeCell ref="BCK40:BCR40"/>
    <mergeCell ref="BCS40:BCZ40"/>
    <mergeCell ref="BDA40:BDH40"/>
    <mergeCell ref="BDI40:BDP40"/>
    <mergeCell ref="BAO40:BAV40"/>
    <mergeCell ref="BAW40:BBD40"/>
    <mergeCell ref="BBE40:BBL40"/>
    <mergeCell ref="BBM40:BBT40"/>
    <mergeCell ref="BBU40:BCB40"/>
    <mergeCell ref="AZA40:AZH40"/>
    <mergeCell ref="AZI40:AZP40"/>
    <mergeCell ref="AZQ40:AZX40"/>
    <mergeCell ref="AZY40:BAF40"/>
    <mergeCell ref="BAG40:BAN40"/>
    <mergeCell ref="AXM40:AXT40"/>
    <mergeCell ref="AXU40:AYB40"/>
    <mergeCell ref="AYC40:AYJ40"/>
    <mergeCell ref="AYK40:AYR40"/>
    <mergeCell ref="AYS40:AYZ40"/>
    <mergeCell ref="AVY40:AWF40"/>
    <mergeCell ref="AWG40:AWN40"/>
    <mergeCell ref="AWO40:AWV40"/>
    <mergeCell ref="AWW40:AXD40"/>
    <mergeCell ref="AXE40:AXL40"/>
    <mergeCell ref="AUK40:AUR40"/>
    <mergeCell ref="AUS40:AUZ40"/>
    <mergeCell ref="AVA40:AVH40"/>
    <mergeCell ref="AVI40:AVP40"/>
    <mergeCell ref="AVQ40:AVX40"/>
    <mergeCell ref="BOK40:BOR40"/>
    <mergeCell ref="BOS40:BOZ40"/>
    <mergeCell ref="BPA40:BPH40"/>
    <mergeCell ref="BPI40:BPP40"/>
    <mergeCell ref="BPQ40:BPX40"/>
    <mergeCell ref="BMW40:BND40"/>
    <mergeCell ref="BNE40:BNL40"/>
    <mergeCell ref="BNM40:BNT40"/>
    <mergeCell ref="BNU40:BOB40"/>
    <mergeCell ref="BOC40:BOJ40"/>
    <mergeCell ref="BLI40:BLP40"/>
    <mergeCell ref="BLQ40:BLX40"/>
    <mergeCell ref="BLY40:BMF40"/>
    <mergeCell ref="BMG40:BMN40"/>
    <mergeCell ref="BMO40:BMV40"/>
    <mergeCell ref="BJU40:BKB40"/>
    <mergeCell ref="BKC40:BKJ40"/>
    <mergeCell ref="BKK40:BKR40"/>
    <mergeCell ref="BKS40:BKZ40"/>
    <mergeCell ref="BLA40:BLH40"/>
    <mergeCell ref="BIG40:BIN40"/>
    <mergeCell ref="BIO40:BIV40"/>
    <mergeCell ref="BIW40:BJD40"/>
    <mergeCell ref="BJE40:BJL40"/>
    <mergeCell ref="BJM40:BJT40"/>
    <mergeCell ref="BGS40:BGZ40"/>
    <mergeCell ref="BHA40:BHH40"/>
    <mergeCell ref="BHI40:BHP40"/>
    <mergeCell ref="BHQ40:BHX40"/>
    <mergeCell ref="BHY40:BIF40"/>
    <mergeCell ref="BFE40:BFL40"/>
    <mergeCell ref="BFM40:BFT40"/>
    <mergeCell ref="BFU40:BGB40"/>
    <mergeCell ref="BGC40:BGJ40"/>
    <mergeCell ref="BGK40:BGR40"/>
    <mergeCell ref="BZE40:BZL40"/>
    <mergeCell ref="BZM40:BZT40"/>
    <mergeCell ref="BZU40:CAB40"/>
    <mergeCell ref="CAC40:CAJ40"/>
    <mergeCell ref="CAK40:CAR40"/>
    <mergeCell ref="BXQ40:BXX40"/>
    <mergeCell ref="BXY40:BYF40"/>
    <mergeCell ref="BYG40:BYN40"/>
    <mergeCell ref="BYO40:BYV40"/>
    <mergeCell ref="BYW40:BZD40"/>
    <mergeCell ref="BWC40:BWJ40"/>
    <mergeCell ref="BWK40:BWR40"/>
    <mergeCell ref="BWS40:BWZ40"/>
    <mergeCell ref="BXA40:BXH40"/>
    <mergeCell ref="BXI40:BXP40"/>
    <mergeCell ref="BUO40:BUV40"/>
    <mergeCell ref="BUW40:BVD40"/>
    <mergeCell ref="BVE40:BVL40"/>
    <mergeCell ref="BVM40:BVT40"/>
    <mergeCell ref="BVU40:BWB40"/>
    <mergeCell ref="BTA40:BTH40"/>
    <mergeCell ref="BTI40:BTP40"/>
    <mergeCell ref="BTQ40:BTX40"/>
    <mergeCell ref="BTY40:BUF40"/>
    <mergeCell ref="BUG40:BUN40"/>
    <mergeCell ref="BRM40:BRT40"/>
    <mergeCell ref="BRU40:BSB40"/>
    <mergeCell ref="BSC40:BSJ40"/>
    <mergeCell ref="BSK40:BSR40"/>
    <mergeCell ref="BSS40:BSZ40"/>
    <mergeCell ref="BPY40:BQF40"/>
    <mergeCell ref="BQG40:BQN40"/>
    <mergeCell ref="BQO40:BQV40"/>
    <mergeCell ref="BQW40:BRD40"/>
    <mergeCell ref="BRE40:BRL40"/>
    <mergeCell ref="CJY40:CKF40"/>
    <mergeCell ref="CKG40:CKN40"/>
    <mergeCell ref="CKO40:CKV40"/>
    <mergeCell ref="CKW40:CLD40"/>
    <mergeCell ref="CLE40:CLL40"/>
    <mergeCell ref="CIK40:CIR40"/>
    <mergeCell ref="CIS40:CIZ40"/>
    <mergeCell ref="CJA40:CJH40"/>
    <mergeCell ref="CJI40:CJP40"/>
    <mergeCell ref="CJQ40:CJX40"/>
    <mergeCell ref="CGW40:CHD40"/>
    <mergeCell ref="CHE40:CHL40"/>
    <mergeCell ref="CHM40:CHT40"/>
    <mergeCell ref="CHU40:CIB40"/>
    <mergeCell ref="CIC40:CIJ40"/>
    <mergeCell ref="CFI40:CFP40"/>
    <mergeCell ref="CFQ40:CFX40"/>
    <mergeCell ref="CFY40:CGF40"/>
    <mergeCell ref="CGG40:CGN40"/>
    <mergeCell ref="CGO40:CGV40"/>
    <mergeCell ref="CDU40:CEB40"/>
    <mergeCell ref="CEC40:CEJ40"/>
    <mergeCell ref="CEK40:CER40"/>
    <mergeCell ref="CES40:CEZ40"/>
    <mergeCell ref="CFA40:CFH40"/>
    <mergeCell ref="CCG40:CCN40"/>
    <mergeCell ref="CCO40:CCV40"/>
    <mergeCell ref="CCW40:CDD40"/>
    <mergeCell ref="CDE40:CDL40"/>
    <mergeCell ref="CDM40:CDT40"/>
    <mergeCell ref="CAS40:CAZ40"/>
    <mergeCell ref="CBA40:CBH40"/>
    <mergeCell ref="CBI40:CBP40"/>
    <mergeCell ref="CBQ40:CBX40"/>
    <mergeCell ref="CBY40:CCF40"/>
    <mergeCell ref="CUS40:CUZ40"/>
    <mergeCell ref="CVA40:CVH40"/>
    <mergeCell ref="CVI40:CVP40"/>
    <mergeCell ref="CVQ40:CVX40"/>
    <mergeCell ref="CVY40:CWF40"/>
    <mergeCell ref="CTE40:CTL40"/>
    <mergeCell ref="CTM40:CTT40"/>
    <mergeCell ref="CTU40:CUB40"/>
    <mergeCell ref="CUC40:CUJ40"/>
    <mergeCell ref="CUK40:CUR40"/>
    <mergeCell ref="CRQ40:CRX40"/>
    <mergeCell ref="CRY40:CSF40"/>
    <mergeCell ref="CSG40:CSN40"/>
    <mergeCell ref="CSO40:CSV40"/>
    <mergeCell ref="CSW40:CTD40"/>
    <mergeCell ref="CQC40:CQJ40"/>
    <mergeCell ref="CQK40:CQR40"/>
    <mergeCell ref="CQS40:CQZ40"/>
    <mergeCell ref="CRA40:CRH40"/>
    <mergeCell ref="CRI40:CRP40"/>
    <mergeCell ref="COO40:COV40"/>
    <mergeCell ref="COW40:CPD40"/>
    <mergeCell ref="CPE40:CPL40"/>
    <mergeCell ref="CPM40:CPT40"/>
    <mergeCell ref="CPU40:CQB40"/>
    <mergeCell ref="CNA40:CNH40"/>
    <mergeCell ref="CNI40:CNP40"/>
    <mergeCell ref="CNQ40:CNX40"/>
    <mergeCell ref="CNY40:COF40"/>
    <mergeCell ref="COG40:CON40"/>
    <mergeCell ref="CLM40:CLT40"/>
    <mergeCell ref="CLU40:CMB40"/>
    <mergeCell ref="CMC40:CMJ40"/>
    <mergeCell ref="CMK40:CMR40"/>
    <mergeCell ref="CMS40:CMZ40"/>
    <mergeCell ref="DFM40:DFT40"/>
    <mergeCell ref="DFU40:DGB40"/>
    <mergeCell ref="DGC40:DGJ40"/>
    <mergeCell ref="DGK40:DGR40"/>
    <mergeCell ref="DGS40:DGZ40"/>
    <mergeCell ref="DDY40:DEF40"/>
    <mergeCell ref="DEG40:DEN40"/>
    <mergeCell ref="DEO40:DEV40"/>
    <mergeCell ref="DEW40:DFD40"/>
    <mergeCell ref="DFE40:DFL40"/>
    <mergeCell ref="DCK40:DCR40"/>
    <mergeCell ref="DCS40:DCZ40"/>
    <mergeCell ref="DDA40:DDH40"/>
    <mergeCell ref="DDI40:DDP40"/>
    <mergeCell ref="DDQ40:DDX40"/>
    <mergeCell ref="DAW40:DBD40"/>
    <mergeCell ref="DBE40:DBL40"/>
    <mergeCell ref="DBM40:DBT40"/>
    <mergeCell ref="DBU40:DCB40"/>
    <mergeCell ref="DCC40:DCJ40"/>
    <mergeCell ref="CZI40:CZP40"/>
    <mergeCell ref="CZQ40:CZX40"/>
    <mergeCell ref="CZY40:DAF40"/>
    <mergeCell ref="DAG40:DAN40"/>
    <mergeCell ref="DAO40:DAV40"/>
    <mergeCell ref="CXU40:CYB40"/>
    <mergeCell ref="CYC40:CYJ40"/>
    <mergeCell ref="CYK40:CYR40"/>
    <mergeCell ref="CYS40:CYZ40"/>
    <mergeCell ref="CZA40:CZH40"/>
    <mergeCell ref="CWG40:CWN40"/>
    <mergeCell ref="CWO40:CWV40"/>
    <mergeCell ref="CWW40:CXD40"/>
    <mergeCell ref="CXE40:CXL40"/>
    <mergeCell ref="CXM40:CXT40"/>
    <mergeCell ref="DQG40:DQN40"/>
    <mergeCell ref="DQO40:DQV40"/>
    <mergeCell ref="DQW40:DRD40"/>
    <mergeCell ref="DRE40:DRL40"/>
    <mergeCell ref="DRM40:DRT40"/>
    <mergeCell ref="DOS40:DOZ40"/>
    <mergeCell ref="DPA40:DPH40"/>
    <mergeCell ref="DPI40:DPP40"/>
    <mergeCell ref="DPQ40:DPX40"/>
    <mergeCell ref="DPY40:DQF40"/>
    <mergeCell ref="DNE40:DNL40"/>
    <mergeCell ref="DNM40:DNT40"/>
    <mergeCell ref="DNU40:DOB40"/>
    <mergeCell ref="DOC40:DOJ40"/>
    <mergeCell ref="DOK40:DOR40"/>
    <mergeCell ref="DLQ40:DLX40"/>
    <mergeCell ref="DLY40:DMF40"/>
    <mergeCell ref="DMG40:DMN40"/>
    <mergeCell ref="DMO40:DMV40"/>
    <mergeCell ref="DMW40:DND40"/>
    <mergeCell ref="DKC40:DKJ40"/>
    <mergeCell ref="DKK40:DKR40"/>
    <mergeCell ref="DKS40:DKZ40"/>
    <mergeCell ref="DLA40:DLH40"/>
    <mergeCell ref="DLI40:DLP40"/>
    <mergeCell ref="DIO40:DIV40"/>
    <mergeCell ref="DIW40:DJD40"/>
    <mergeCell ref="DJE40:DJL40"/>
    <mergeCell ref="DJM40:DJT40"/>
    <mergeCell ref="DJU40:DKB40"/>
    <mergeCell ref="DHA40:DHH40"/>
    <mergeCell ref="DHI40:DHP40"/>
    <mergeCell ref="DHQ40:DHX40"/>
    <mergeCell ref="DHY40:DIF40"/>
    <mergeCell ref="DIG40:DIN40"/>
    <mergeCell ref="EBA40:EBH40"/>
    <mergeCell ref="EBI40:EBP40"/>
    <mergeCell ref="EBQ40:EBX40"/>
    <mergeCell ref="EBY40:ECF40"/>
    <mergeCell ref="ECG40:ECN40"/>
    <mergeCell ref="DZM40:DZT40"/>
    <mergeCell ref="DZU40:EAB40"/>
    <mergeCell ref="EAC40:EAJ40"/>
    <mergeCell ref="EAK40:EAR40"/>
    <mergeCell ref="EAS40:EAZ40"/>
    <mergeCell ref="DXY40:DYF40"/>
    <mergeCell ref="DYG40:DYN40"/>
    <mergeCell ref="DYO40:DYV40"/>
    <mergeCell ref="DYW40:DZD40"/>
    <mergeCell ref="DZE40:DZL40"/>
    <mergeCell ref="DWK40:DWR40"/>
    <mergeCell ref="DWS40:DWZ40"/>
    <mergeCell ref="DXA40:DXH40"/>
    <mergeCell ref="DXI40:DXP40"/>
    <mergeCell ref="DXQ40:DXX40"/>
    <mergeCell ref="DUW40:DVD40"/>
    <mergeCell ref="DVE40:DVL40"/>
    <mergeCell ref="DVM40:DVT40"/>
    <mergeCell ref="DVU40:DWB40"/>
    <mergeCell ref="DWC40:DWJ40"/>
    <mergeCell ref="DTI40:DTP40"/>
    <mergeCell ref="DTQ40:DTX40"/>
    <mergeCell ref="DTY40:DUF40"/>
    <mergeCell ref="DUG40:DUN40"/>
    <mergeCell ref="DUO40:DUV40"/>
    <mergeCell ref="DRU40:DSB40"/>
    <mergeCell ref="DSC40:DSJ40"/>
    <mergeCell ref="DSK40:DSR40"/>
    <mergeCell ref="DSS40:DSZ40"/>
    <mergeCell ref="DTA40:DTH40"/>
    <mergeCell ref="ELU40:EMB40"/>
    <mergeCell ref="EMC40:EMJ40"/>
    <mergeCell ref="EMK40:EMR40"/>
    <mergeCell ref="EMS40:EMZ40"/>
    <mergeCell ref="ENA40:ENH40"/>
    <mergeCell ref="EKG40:EKN40"/>
    <mergeCell ref="EKO40:EKV40"/>
    <mergeCell ref="EKW40:ELD40"/>
    <mergeCell ref="ELE40:ELL40"/>
    <mergeCell ref="ELM40:ELT40"/>
    <mergeCell ref="EIS40:EIZ40"/>
    <mergeCell ref="EJA40:EJH40"/>
    <mergeCell ref="EJI40:EJP40"/>
    <mergeCell ref="EJQ40:EJX40"/>
    <mergeCell ref="EJY40:EKF40"/>
    <mergeCell ref="EHE40:EHL40"/>
    <mergeCell ref="EHM40:EHT40"/>
    <mergeCell ref="EHU40:EIB40"/>
    <mergeCell ref="EIC40:EIJ40"/>
    <mergeCell ref="EIK40:EIR40"/>
    <mergeCell ref="EFQ40:EFX40"/>
    <mergeCell ref="EFY40:EGF40"/>
    <mergeCell ref="EGG40:EGN40"/>
    <mergeCell ref="EGO40:EGV40"/>
    <mergeCell ref="EGW40:EHD40"/>
    <mergeCell ref="EEC40:EEJ40"/>
    <mergeCell ref="EEK40:EER40"/>
    <mergeCell ref="EES40:EEZ40"/>
    <mergeCell ref="EFA40:EFH40"/>
    <mergeCell ref="EFI40:EFP40"/>
    <mergeCell ref="ECO40:ECV40"/>
    <mergeCell ref="ECW40:EDD40"/>
    <mergeCell ref="EDE40:EDL40"/>
    <mergeCell ref="EDM40:EDT40"/>
    <mergeCell ref="EDU40:EEB40"/>
    <mergeCell ref="EWO40:EWV40"/>
    <mergeCell ref="EWW40:EXD40"/>
    <mergeCell ref="EXE40:EXL40"/>
    <mergeCell ref="EXM40:EXT40"/>
    <mergeCell ref="EXU40:EYB40"/>
    <mergeCell ref="EVA40:EVH40"/>
    <mergeCell ref="EVI40:EVP40"/>
    <mergeCell ref="EVQ40:EVX40"/>
    <mergeCell ref="EVY40:EWF40"/>
    <mergeCell ref="EWG40:EWN40"/>
    <mergeCell ref="ETM40:ETT40"/>
    <mergeCell ref="ETU40:EUB40"/>
    <mergeCell ref="EUC40:EUJ40"/>
    <mergeCell ref="EUK40:EUR40"/>
    <mergeCell ref="EUS40:EUZ40"/>
    <mergeCell ref="ERY40:ESF40"/>
    <mergeCell ref="ESG40:ESN40"/>
    <mergeCell ref="ESO40:ESV40"/>
    <mergeCell ref="ESW40:ETD40"/>
    <mergeCell ref="ETE40:ETL40"/>
    <mergeCell ref="EQK40:EQR40"/>
    <mergeCell ref="EQS40:EQZ40"/>
    <mergeCell ref="ERA40:ERH40"/>
    <mergeCell ref="ERI40:ERP40"/>
    <mergeCell ref="ERQ40:ERX40"/>
    <mergeCell ref="EOW40:EPD40"/>
    <mergeCell ref="EPE40:EPL40"/>
    <mergeCell ref="EPM40:EPT40"/>
    <mergeCell ref="EPU40:EQB40"/>
    <mergeCell ref="EQC40:EQJ40"/>
    <mergeCell ref="ENI40:ENP40"/>
    <mergeCell ref="ENQ40:ENX40"/>
    <mergeCell ref="ENY40:EOF40"/>
    <mergeCell ref="EOG40:EON40"/>
    <mergeCell ref="EOO40:EOV40"/>
    <mergeCell ref="FHI40:FHP40"/>
    <mergeCell ref="FHQ40:FHX40"/>
    <mergeCell ref="FHY40:FIF40"/>
    <mergeCell ref="FIG40:FIN40"/>
    <mergeCell ref="FIO40:FIV40"/>
    <mergeCell ref="FFU40:FGB40"/>
    <mergeCell ref="FGC40:FGJ40"/>
    <mergeCell ref="FGK40:FGR40"/>
    <mergeCell ref="FGS40:FGZ40"/>
    <mergeCell ref="FHA40:FHH40"/>
    <mergeCell ref="FEG40:FEN40"/>
    <mergeCell ref="FEO40:FEV40"/>
    <mergeCell ref="FEW40:FFD40"/>
    <mergeCell ref="FFE40:FFL40"/>
    <mergeCell ref="FFM40:FFT40"/>
    <mergeCell ref="FCS40:FCZ40"/>
    <mergeCell ref="FDA40:FDH40"/>
    <mergeCell ref="FDI40:FDP40"/>
    <mergeCell ref="FDQ40:FDX40"/>
    <mergeCell ref="FDY40:FEF40"/>
    <mergeCell ref="FBE40:FBL40"/>
    <mergeCell ref="FBM40:FBT40"/>
    <mergeCell ref="FBU40:FCB40"/>
    <mergeCell ref="FCC40:FCJ40"/>
    <mergeCell ref="FCK40:FCR40"/>
    <mergeCell ref="EZQ40:EZX40"/>
    <mergeCell ref="EZY40:FAF40"/>
    <mergeCell ref="FAG40:FAN40"/>
    <mergeCell ref="FAO40:FAV40"/>
    <mergeCell ref="FAW40:FBD40"/>
    <mergeCell ref="EYC40:EYJ40"/>
    <mergeCell ref="EYK40:EYR40"/>
    <mergeCell ref="EYS40:EYZ40"/>
    <mergeCell ref="EZA40:EZH40"/>
    <mergeCell ref="EZI40:EZP40"/>
    <mergeCell ref="FSC40:FSJ40"/>
    <mergeCell ref="FSK40:FSR40"/>
    <mergeCell ref="FSS40:FSZ40"/>
    <mergeCell ref="FTA40:FTH40"/>
    <mergeCell ref="FTI40:FTP40"/>
    <mergeCell ref="FQO40:FQV40"/>
    <mergeCell ref="FQW40:FRD40"/>
    <mergeCell ref="FRE40:FRL40"/>
    <mergeCell ref="FRM40:FRT40"/>
    <mergeCell ref="FRU40:FSB40"/>
    <mergeCell ref="FPA40:FPH40"/>
    <mergeCell ref="FPI40:FPP40"/>
    <mergeCell ref="FPQ40:FPX40"/>
    <mergeCell ref="FPY40:FQF40"/>
    <mergeCell ref="FQG40:FQN40"/>
    <mergeCell ref="FNM40:FNT40"/>
    <mergeCell ref="FNU40:FOB40"/>
    <mergeCell ref="FOC40:FOJ40"/>
    <mergeCell ref="FOK40:FOR40"/>
    <mergeCell ref="FOS40:FOZ40"/>
    <mergeCell ref="FLY40:FMF40"/>
    <mergeCell ref="FMG40:FMN40"/>
    <mergeCell ref="FMO40:FMV40"/>
    <mergeCell ref="FMW40:FND40"/>
    <mergeCell ref="FNE40:FNL40"/>
    <mergeCell ref="FKK40:FKR40"/>
    <mergeCell ref="FKS40:FKZ40"/>
    <mergeCell ref="FLA40:FLH40"/>
    <mergeCell ref="FLI40:FLP40"/>
    <mergeCell ref="FLQ40:FLX40"/>
    <mergeCell ref="FIW40:FJD40"/>
    <mergeCell ref="FJE40:FJL40"/>
    <mergeCell ref="FJM40:FJT40"/>
    <mergeCell ref="FJU40:FKB40"/>
    <mergeCell ref="FKC40:FKJ40"/>
    <mergeCell ref="GCW40:GDD40"/>
    <mergeCell ref="GDE40:GDL40"/>
    <mergeCell ref="GDM40:GDT40"/>
    <mergeCell ref="GDU40:GEB40"/>
    <mergeCell ref="GEC40:GEJ40"/>
    <mergeCell ref="GBI40:GBP40"/>
    <mergeCell ref="GBQ40:GBX40"/>
    <mergeCell ref="GBY40:GCF40"/>
    <mergeCell ref="GCG40:GCN40"/>
    <mergeCell ref="GCO40:GCV40"/>
    <mergeCell ref="FZU40:GAB40"/>
    <mergeCell ref="GAC40:GAJ40"/>
    <mergeCell ref="GAK40:GAR40"/>
    <mergeCell ref="GAS40:GAZ40"/>
    <mergeCell ref="GBA40:GBH40"/>
    <mergeCell ref="FYG40:FYN40"/>
    <mergeCell ref="FYO40:FYV40"/>
    <mergeCell ref="FYW40:FZD40"/>
    <mergeCell ref="FZE40:FZL40"/>
    <mergeCell ref="FZM40:FZT40"/>
    <mergeCell ref="FWS40:FWZ40"/>
    <mergeCell ref="FXA40:FXH40"/>
    <mergeCell ref="FXI40:FXP40"/>
    <mergeCell ref="FXQ40:FXX40"/>
    <mergeCell ref="FXY40:FYF40"/>
    <mergeCell ref="FVE40:FVL40"/>
    <mergeCell ref="FVM40:FVT40"/>
    <mergeCell ref="FVU40:FWB40"/>
    <mergeCell ref="FWC40:FWJ40"/>
    <mergeCell ref="FWK40:FWR40"/>
    <mergeCell ref="FTQ40:FTX40"/>
    <mergeCell ref="FTY40:FUF40"/>
    <mergeCell ref="FUG40:FUN40"/>
    <mergeCell ref="FUO40:FUV40"/>
    <mergeCell ref="FUW40:FVD40"/>
    <mergeCell ref="GNQ40:GNX40"/>
    <mergeCell ref="GNY40:GOF40"/>
    <mergeCell ref="GOG40:GON40"/>
    <mergeCell ref="GOO40:GOV40"/>
    <mergeCell ref="GOW40:GPD40"/>
    <mergeCell ref="GMC40:GMJ40"/>
    <mergeCell ref="GMK40:GMR40"/>
    <mergeCell ref="GMS40:GMZ40"/>
    <mergeCell ref="GNA40:GNH40"/>
    <mergeCell ref="GNI40:GNP40"/>
    <mergeCell ref="GKO40:GKV40"/>
    <mergeCell ref="GKW40:GLD40"/>
    <mergeCell ref="GLE40:GLL40"/>
    <mergeCell ref="GLM40:GLT40"/>
    <mergeCell ref="GLU40:GMB40"/>
    <mergeCell ref="GJA40:GJH40"/>
    <mergeCell ref="GJI40:GJP40"/>
    <mergeCell ref="GJQ40:GJX40"/>
    <mergeCell ref="GJY40:GKF40"/>
    <mergeCell ref="GKG40:GKN40"/>
    <mergeCell ref="GHM40:GHT40"/>
    <mergeCell ref="GHU40:GIB40"/>
    <mergeCell ref="GIC40:GIJ40"/>
    <mergeCell ref="GIK40:GIR40"/>
    <mergeCell ref="GIS40:GIZ40"/>
    <mergeCell ref="GFY40:GGF40"/>
    <mergeCell ref="GGG40:GGN40"/>
    <mergeCell ref="GGO40:GGV40"/>
    <mergeCell ref="GGW40:GHD40"/>
    <mergeCell ref="GHE40:GHL40"/>
    <mergeCell ref="GEK40:GER40"/>
    <mergeCell ref="GES40:GEZ40"/>
    <mergeCell ref="GFA40:GFH40"/>
    <mergeCell ref="GFI40:GFP40"/>
    <mergeCell ref="GFQ40:GFX40"/>
    <mergeCell ref="GYK40:GYR40"/>
    <mergeCell ref="GYS40:GYZ40"/>
    <mergeCell ref="GZA40:GZH40"/>
    <mergeCell ref="GZI40:GZP40"/>
    <mergeCell ref="GZQ40:GZX40"/>
    <mergeCell ref="GWW40:GXD40"/>
    <mergeCell ref="GXE40:GXL40"/>
    <mergeCell ref="GXM40:GXT40"/>
    <mergeCell ref="GXU40:GYB40"/>
    <mergeCell ref="GYC40:GYJ40"/>
    <mergeCell ref="GVI40:GVP40"/>
    <mergeCell ref="GVQ40:GVX40"/>
    <mergeCell ref="GVY40:GWF40"/>
    <mergeCell ref="GWG40:GWN40"/>
    <mergeCell ref="GWO40:GWV40"/>
    <mergeCell ref="GTU40:GUB40"/>
    <mergeCell ref="GUC40:GUJ40"/>
    <mergeCell ref="GUK40:GUR40"/>
    <mergeCell ref="GUS40:GUZ40"/>
    <mergeCell ref="GVA40:GVH40"/>
    <mergeCell ref="GSG40:GSN40"/>
    <mergeCell ref="GSO40:GSV40"/>
    <mergeCell ref="GSW40:GTD40"/>
    <mergeCell ref="GTE40:GTL40"/>
    <mergeCell ref="GTM40:GTT40"/>
    <mergeCell ref="GQS40:GQZ40"/>
    <mergeCell ref="GRA40:GRH40"/>
    <mergeCell ref="GRI40:GRP40"/>
    <mergeCell ref="GRQ40:GRX40"/>
    <mergeCell ref="GRY40:GSF40"/>
    <mergeCell ref="GPE40:GPL40"/>
    <mergeCell ref="GPM40:GPT40"/>
    <mergeCell ref="GPU40:GQB40"/>
    <mergeCell ref="GQC40:GQJ40"/>
    <mergeCell ref="GQK40:GQR40"/>
    <mergeCell ref="HJE40:HJL40"/>
    <mergeCell ref="HJM40:HJT40"/>
    <mergeCell ref="HJU40:HKB40"/>
    <mergeCell ref="HKC40:HKJ40"/>
    <mergeCell ref="HKK40:HKR40"/>
    <mergeCell ref="HHQ40:HHX40"/>
    <mergeCell ref="HHY40:HIF40"/>
    <mergeCell ref="HIG40:HIN40"/>
    <mergeCell ref="HIO40:HIV40"/>
    <mergeCell ref="HIW40:HJD40"/>
    <mergeCell ref="HGC40:HGJ40"/>
    <mergeCell ref="HGK40:HGR40"/>
    <mergeCell ref="HGS40:HGZ40"/>
    <mergeCell ref="HHA40:HHH40"/>
    <mergeCell ref="HHI40:HHP40"/>
    <mergeCell ref="HEO40:HEV40"/>
    <mergeCell ref="HEW40:HFD40"/>
    <mergeCell ref="HFE40:HFL40"/>
    <mergeCell ref="HFM40:HFT40"/>
    <mergeCell ref="HFU40:HGB40"/>
    <mergeCell ref="HDA40:HDH40"/>
    <mergeCell ref="HDI40:HDP40"/>
    <mergeCell ref="HDQ40:HDX40"/>
    <mergeCell ref="HDY40:HEF40"/>
    <mergeCell ref="HEG40:HEN40"/>
    <mergeCell ref="HBM40:HBT40"/>
    <mergeCell ref="HBU40:HCB40"/>
    <mergeCell ref="HCC40:HCJ40"/>
    <mergeCell ref="HCK40:HCR40"/>
    <mergeCell ref="HCS40:HCZ40"/>
    <mergeCell ref="GZY40:HAF40"/>
    <mergeCell ref="HAG40:HAN40"/>
    <mergeCell ref="HAO40:HAV40"/>
    <mergeCell ref="HAW40:HBD40"/>
    <mergeCell ref="HBE40:HBL40"/>
    <mergeCell ref="HTY40:HUF40"/>
    <mergeCell ref="HUG40:HUN40"/>
    <mergeCell ref="HUO40:HUV40"/>
    <mergeCell ref="HUW40:HVD40"/>
    <mergeCell ref="HVE40:HVL40"/>
    <mergeCell ref="HSK40:HSR40"/>
    <mergeCell ref="HSS40:HSZ40"/>
    <mergeCell ref="HTA40:HTH40"/>
    <mergeCell ref="HTI40:HTP40"/>
    <mergeCell ref="HTQ40:HTX40"/>
    <mergeCell ref="HQW40:HRD40"/>
    <mergeCell ref="HRE40:HRL40"/>
    <mergeCell ref="HRM40:HRT40"/>
    <mergeCell ref="HRU40:HSB40"/>
    <mergeCell ref="HSC40:HSJ40"/>
    <mergeCell ref="HPI40:HPP40"/>
    <mergeCell ref="HPQ40:HPX40"/>
    <mergeCell ref="HPY40:HQF40"/>
    <mergeCell ref="HQG40:HQN40"/>
    <mergeCell ref="HQO40:HQV40"/>
    <mergeCell ref="HNU40:HOB40"/>
    <mergeCell ref="HOC40:HOJ40"/>
    <mergeCell ref="HOK40:HOR40"/>
    <mergeCell ref="HOS40:HOZ40"/>
    <mergeCell ref="HPA40:HPH40"/>
    <mergeCell ref="HMG40:HMN40"/>
    <mergeCell ref="HMO40:HMV40"/>
    <mergeCell ref="HMW40:HND40"/>
    <mergeCell ref="HNE40:HNL40"/>
    <mergeCell ref="HNM40:HNT40"/>
    <mergeCell ref="HKS40:HKZ40"/>
    <mergeCell ref="HLA40:HLH40"/>
    <mergeCell ref="HLI40:HLP40"/>
    <mergeCell ref="HLQ40:HLX40"/>
    <mergeCell ref="HLY40:HMF40"/>
    <mergeCell ref="IES40:IEZ40"/>
    <mergeCell ref="IFA40:IFH40"/>
    <mergeCell ref="IFI40:IFP40"/>
    <mergeCell ref="IFQ40:IFX40"/>
    <mergeCell ref="IFY40:IGF40"/>
    <mergeCell ref="IDE40:IDL40"/>
    <mergeCell ref="IDM40:IDT40"/>
    <mergeCell ref="IDU40:IEB40"/>
    <mergeCell ref="IEC40:IEJ40"/>
    <mergeCell ref="IEK40:IER40"/>
    <mergeCell ref="IBQ40:IBX40"/>
    <mergeCell ref="IBY40:ICF40"/>
    <mergeCell ref="ICG40:ICN40"/>
    <mergeCell ref="ICO40:ICV40"/>
    <mergeCell ref="ICW40:IDD40"/>
    <mergeCell ref="IAC40:IAJ40"/>
    <mergeCell ref="IAK40:IAR40"/>
    <mergeCell ref="IAS40:IAZ40"/>
    <mergeCell ref="IBA40:IBH40"/>
    <mergeCell ref="IBI40:IBP40"/>
    <mergeCell ref="HYO40:HYV40"/>
    <mergeCell ref="HYW40:HZD40"/>
    <mergeCell ref="HZE40:HZL40"/>
    <mergeCell ref="HZM40:HZT40"/>
    <mergeCell ref="HZU40:IAB40"/>
    <mergeCell ref="HXA40:HXH40"/>
    <mergeCell ref="HXI40:HXP40"/>
    <mergeCell ref="HXQ40:HXX40"/>
    <mergeCell ref="HXY40:HYF40"/>
    <mergeCell ref="HYG40:HYN40"/>
    <mergeCell ref="HVM40:HVT40"/>
    <mergeCell ref="HVU40:HWB40"/>
    <mergeCell ref="HWC40:HWJ40"/>
    <mergeCell ref="HWK40:HWR40"/>
    <mergeCell ref="HWS40:HWZ40"/>
    <mergeCell ref="IPM40:IPT40"/>
    <mergeCell ref="IPU40:IQB40"/>
    <mergeCell ref="IQC40:IQJ40"/>
    <mergeCell ref="IQK40:IQR40"/>
    <mergeCell ref="IQS40:IQZ40"/>
    <mergeCell ref="INY40:IOF40"/>
    <mergeCell ref="IOG40:ION40"/>
    <mergeCell ref="IOO40:IOV40"/>
    <mergeCell ref="IOW40:IPD40"/>
    <mergeCell ref="IPE40:IPL40"/>
    <mergeCell ref="IMK40:IMR40"/>
    <mergeCell ref="IMS40:IMZ40"/>
    <mergeCell ref="INA40:INH40"/>
    <mergeCell ref="INI40:INP40"/>
    <mergeCell ref="INQ40:INX40"/>
    <mergeCell ref="IKW40:ILD40"/>
    <mergeCell ref="ILE40:ILL40"/>
    <mergeCell ref="ILM40:ILT40"/>
    <mergeCell ref="ILU40:IMB40"/>
    <mergeCell ref="IMC40:IMJ40"/>
    <mergeCell ref="IJI40:IJP40"/>
    <mergeCell ref="IJQ40:IJX40"/>
    <mergeCell ref="IJY40:IKF40"/>
    <mergeCell ref="IKG40:IKN40"/>
    <mergeCell ref="IKO40:IKV40"/>
    <mergeCell ref="IHU40:IIB40"/>
    <mergeCell ref="IIC40:IIJ40"/>
    <mergeCell ref="IIK40:IIR40"/>
    <mergeCell ref="IIS40:IIZ40"/>
    <mergeCell ref="IJA40:IJH40"/>
    <mergeCell ref="IGG40:IGN40"/>
    <mergeCell ref="IGO40:IGV40"/>
    <mergeCell ref="IGW40:IHD40"/>
    <mergeCell ref="IHE40:IHL40"/>
    <mergeCell ref="IHM40:IHT40"/>
    <mergeCell ref="JAG40:JAN40"/>
    <mergeCell ref="JAO40:JAV40"/>
    <mergeCell ref="JAW40:JBD40"/>
    <mergeCell ref="JBE40:JBL40"/>
    <mergeCell ref="JBM40:JBT40"/>
    <mergeCell ref="IYS40:IYZ40"/>
    <mergeCell ref="IZA40:IZH40"/>
    <mergeCell ref="IZI40:IZP40"/>
    <mergeCell ref="IZQ40:IZX40"/>
    <mergeCell ref="IZY40:JAF40"/>
    <mergeCell ref="IXE40:IXL40"/>
    <mergeCell ref="IXM40:IXT40"/>
    <mergeCell ref="IXU40:IYB40"/>
    <mergeCell ref="IYC40:IYJ40"/>
    <mergeCell ref="IYK40:IYR40"/>
    <mergeCell ref="IVQ40:IVX40"/>
    <mergeCell ref="IVY40:IWF40"/>
    <mergeCell ref="IWG40:IWN40"/>
    <mergeCell ref="IWO40:IWV40"/>
    <mergeCell ref="IWW40:IXD40"/>
    <mergeCell ref="IUC40:IUJ40"/>
    <mergeCell ref="IUK40:IUR40"/>
    <mergeCell ref="IUS40:IUZ40"/>
    <mergeCell ref="IVA40:IVH40"/>
    <mergeCell ref="IVI40:IVP40"/>
    <mergeCell ref="ISO40:ISV40"/>
    <mergeCell ref="ISW40:ITD40"/>
    <mergeCell ref="ITE40:ITL40"/>
    <mergeCell ref="ITM40:ITT40"/>
    <mergeCell ref="ITU40:IUB40"/>
    <mergeCell ref="IRA40:IRH40"/>
    <mergeCell ref="IRI40:IRP40"/>
    <mergeCell ref="IRQ40:IRX40"/>
    <mergeCell ref="IRY40:ISF40"/>
    <mergeCell ref="ISG40:ISN40"/>
    <mergeCell ref="JLA40:JLH40"/>
    <mergeCell ref="JLI40:JLP40"/>
    <mergeCell ref="JLQ40:JLX40"/>
    <mergeCell ref="JLY40:JMF40"/>
    <mergeCell ref="JMG40:JMN40"/>
    <mergeCell ref="JJM40:JJT40"/>
    <mergeCell ref="JJU40:JKB40"/>
    <mergeCell ref="JKC40:JKJ40"/>
    <mergeCell ref="JKK40:JKR40"/>
    <mergeCell ref="JKS40:JKZ40"/>
    <mergeCell ref="JHY40:JIF40"/>
    <mergeCell ref="JIG40:JIN40"/>
    <mergeCell ref="JIO40:JIV40"/>
    <mergeCell ref="JIW40:JJD40"/>
    <mergeCell ref="JJE40:JJL40"/>
    <mergeCell ref="JGK40:JGR40"/>
    <mergeCell ref="JGS40:JGZ40"/>
    <mergeCell ref="JHA40:JHH40"/>
    <mergeCell ref="JHI40:JHP40"/>
    <mergeCell ref="JHQ40:JHX40"/>
    <mergeCell ref="JEW40:JFD40"/>
    <mergeCell ref="JFE40:JFL40"/>
    <mergeCell ref="JFM40:JFT40"/>
    <mergeCell ref="JFU40:JGB40"/>
    <mergeCell ref="JGC40:JGJ40"/>
    <mergeCell ref="JDI40:JDP40"/>
    <mergeCell ref="JDQ40:JDX40"/>
    <mergeCell ref="JDY40:JEF40"/>
    <mergeCell ref="JEG40:JEN40"/>
    <mergeCell ref="JEO40:JEV40"/>
    <mergeCell ref="JBU40:JCB40"/>
    <mergeCell ref="JCC40:JCJ40"/>
    <mergeCell ref="JCK40:JCR40"/>
    <mergeCell ref="JCS40:JCZ40"/>
    <mergeCell ref="JDA40:JDH40"/>
    <mergeCell ref="JVU40:JWB40"/>
    <mergeCell ref="JWC40:JWJ40"/>
    <mergeCell ref="JWK40:JWR40"/>
    <mergeCell ref="JWS40:JWZ40"/>
    <mergeCell ref="JXA40:JXH40"/>
    <mergeCell ref="JUG40:JUN40"/>
    <mergeCell ref="JUO40:JUV40"/>
    <mergeCell ref="JUW40:JVD40"/>
    <mergeCell ref="JVE40:JVL40"/>
    <mergeCell ref="JVM40:JVT40"/>
    <mergeCell ref="JSS40:JSZ40"/>
    <mergeCell ref="JTA40:JTH40"/>
    <mergeCell ref="JTI40:JTP40"/>
    <mergeCell ref="JTQ40:JTX40"/>
    <mergeCell ref="JTY40:JUF40"/>
    <mergeCell ref="JRE40:JRL40"/>
    <mergeCell ref="JRM40:JRT40"/>
    <mergeCell ref="JRU40:JSB40"/>
    <mergeCell ref="JSC40:JSJ40"/>
    <mergeCell ref="JSK40:JSR40"/>
    <mergeCell ref="JPQ40:JPX40"/>
    <mergeCell ref="JPY40:JQF40"/>
    <mergeCell ref="JQG40:JQN40"/>
    <mergeCell ref="JQO40:JQV40"/>
    <mergeCell ref="JQW40:JRD40"/>
    <mergeCell ref="JOC40:JOJ40"/>
    <mergeCell ref="JOK40:JOR40"/>
    <mergeCell ref="JOS40:JOZ40"/>
    <mergeCell ref="JPA40:JPH40"/>
    <mergeCell ref="JPI40:JPP40"/>
    <mergeCell ref="JMO40:JMV40"/>
    <mergeCell ref="JMW40:JND40"/>
    <mergeCell ref="JNE40:JNL40"/>
    <mergeCell ref="JNM40:JNT40"/>
    <mergeCell ref="JNU40:JOB40"/>
    <mergeCell ref="KGO40:KGV40"/>
    <mergeCell ref="KGW40:KHD40"/>
    <mergeCell ref="KHE40:KHL40"/>
    <mergeCell ref="KHM40:KHT40"/>
    <mergeCell ref="KHU40:KIB40"/>
    <mergeCell ref="KFA40:KFH40"/>
    <mergeCell ref="KFI40:KFP40"/>
    <mergeCell ref="KFQ40:KFX40"/>
    <mergeCell ref="KFY40:KGF40"/>
    <mergeCell ref="KGG40:KGN40"/>
    <mergeCell ref="KDM40:KDT40"/>
    <mergeCell ref="KDU40:KEB40"/>
    <mergeCell ref="KEC40:KEJ40"/>
    <mergeCell ref="KEK40:KER40"/>
    <mergeCell ref="KES40:KEZ40"/>
    <mergeCell ref="KBY40:KCF40"/>
    <mergeCell ref="KCG40:KCN40"/>
    <mergeCell ref="KCO40:KCV40"/>
    <mergeCell ref="KCW40:KDD40"/>
    <mergeCell ref="KDE40:KDL40"/>
    <mergeCell ref="KAK40:KAR40"/>
    <mergeCell ref="KAS40:KAZ40"/>
    <mergeCell ref="KBA40:KBH40"/>
    <mergeCell ref="KBI40:KBP40"/>
    <mergeCell ref="KBQ40:KBX40"/>
    <mergeCell ref="JYW40:JZD40"/>
    <mergeCell ref="JZE40:JZL40"/>
    <mergeCell ref="JZM40:JZT40"/>
    <mergeCell ref="JZU40:KAB40"/>
    <mergeCell ref="KAC40:KAJ40"/>
    <mergeCell ref="JXI40:JXP40"/>
    <mergeCell ref="JXQ40:JXX40"/>
    <mergeCell ref="JXY40:JYF40"/>
    <mergeCell ref="JYG40:JYN40"/>
    <mergeCell ref="JYO40:JYV40"/>
    <mergeCell ref="KRI40:KRP40"/>
    <mergeCell ref="KRQ40:KRX40"/>
    <mergeCell ref="KRY40:KSF40"/>
    <mergeCell ref="KSG40:KSN40"/>
    <mergeCell ref="KSO40:KSV40"/>
    <mergeCell ref="KPU40:KQB40"/>
    <mergeCell ref="KQC40:KQJ40"/>
    <mergeCell ref="KQK40:KQR40"/>
    <mergeCell ref="KQS40:KQZ40"/>
    <mergeCell ref="KRA40:KRH40"/>
    <mergeCell ref="KOG40:KON40"/>
    <mergeCell ref="KOO40:KOV40"/>
    <mergeCell ref="KOW40:KPD40"/>
    <mergeCell ref="KPE40:KPL40"/>
    <mergeCell ref="KPM40:KPT40"/>
    <mergeCell ref="KMS40:KMZ40"/>
    <mergeCell ref="KNA40:KNH40"/>
    <mergeCell ref="KNI40:KNP40"/>
    <mergeCell ref="KNQ40:KNX40"/>
    <mergeCell ref="KNY40:KOF40"/>
    <mergeCell ref="KLE40:KLL40"/>
    <mergeCell ref="KLM40:KLT40"/>
    <mergeCell ref="KLU40:KMB40"/>
    <mergeCell ref="KMC40:KMJ40"/>
    <mergeCell ref="KMK40:KMR40"/>
    <mergeCell ref="KJQ40:KJX40"/>
    <mergeCell ref="KJY40:KKF40"/>
    <mergeCell ref="KKG40:KKN40"/>
    <mergeCell ref="KKO40:KKV40"/>
    <mergeCell ref="KKW40:KLD40"/>
    <mergeCell ref="KIC40:KIJ40"/>
    <mergeCell ref="KIK40:KIR40"/>
    <mergeCell ref="KIS40:KIZ40"/>
    <mergeCell ref="KJA40:KJH40"/>
    <mergeCell ref="KJI40:KJP40"/>
    <mergeCell ref="LCC40:LCJ40"/>
    <mergeCell ref="LCK40:LCR40"/>
    <mergeCell ref="LCS40:LCZ40"/>
    <mergeCell ref="LDA40:LDH40"/>
    <mergeCell ref="LDI40:LDP40"/>
    <mergeCell ref="LAO40:LAV40"/>
    <mergeCell ref="LAW40:LBD40"/>
    <mergeCell ref="LBE40:LBL40"/>
    <mergeCell ref="LBM40:LBT40"/>
    <mergeCell ref="LBU40:LCB40"/>
    <mergeCell ref="KZA40:KZH40"/>
    <mergeCell ref="KZI40:KZP40"/>
    <mergeCell ref="KZQ40:KZX40"/>
    <mergeCell ref="KZY40:LAF40"/>
    <mergeCell ref="LAG40:LAN40"/>
    <mergeCell ref="KXM40:KXT40"/>
    <mergeCell ref="KXU40:KYB40"/>
    <mergeCell ref="KYC40:KYJ40"/>
    <mergeCell ref="KYK40:KYR40"/>
    <mergeCell ref="KYS40:KYZ40"/>
    <mergeCell ref="KVY40:KWF40"/>
    <mergeCell ref="KWG40:KWN40"/>
    <mergeCell ref="KWO40:KWV40"/>
    <mergeCell ref="KWW40:KXD40"/>
    <mergeCell ref="KXE40:KXL40"/>
    <mergeCell ref="KUK40:KUR40"/>
    <mergeCell ref="KUS40:KUZ40"/>
    <mergeCell ref="KVA40:KVH40"/>
    <mergeCell ref="KVI40:KVP40"/>
    <mergeCell ref="KVQ40:KVX40"/>
    <mergeCell ref="KSW40:KTD40"/>
    <mergeCell ref="KTE40:KTL40"/>
    <mergeCell ref="KTM40:KTT40"/>
    <mergeCell ref="KTU40:KUB40"/>
    <mergeCell ref="KUC40:KUJ40"/>
    <mergeCell ref="LMW40:LND40"/>
    <mergeCell ref="LNE40:LNL40"/>
    <mergeCell ref="LNM40:LNT40"/>
    <mergeCell ref="LNU40:LOB40"/>
    <mergeCell ref="LOC40:LOJ40"/>
    <mergeCell ref="LLI40:LLP40"/>
    <mergeCell ref="LLQ40:LLX40"/>
    <mergeCell ref="LLY40:LMF40"/>
    <mergeCell ref="LMG40:LMN40"/>
    <mergeCell ref="LMO40:LMV40"/>
    <mergeCell ref="LJU40:LKB40"/>
    <mergeCell ref="LKC40:LKJ40"/>
    <mergeCell ref="LKK40:LKR40"/>
    <mergeCell ref="LKS40:LKZ40"/>
    <mergeCell ref="LLA40:LLH40"/>
    <mergeCell ref="LIG40:LIN40"/>
    <mergeCell ref="LIO40:LIV40"/>
    <mergeCell ref="LIW40:LJD40"/>
    <mergeCell ref="LJE40:LJL40"/>
    <mergeCell ref="LJM40:LJT40"/>
    <mergeCell ref="LGS40:LGZ40"/>
    <mergeCell ref="LHA40:LHH40"/>
    <mergeCell ref="LHI40:LHP40"/>
    <mergeCell ref="LHQ40:LHX40"/>
    <mergeCell ref="LHY40:LIF40"/>
    <mergeCell ref="LFE40:LFL40"/>
    <mergeCell ref="LFM40:LFT40"/>
    <mergeCell ref="LFU40:LGB40"/>
    <mergeCell ref="LGC40:LGJ40"/>
    <mergeCell ref="LGK40:LGR40"/>
    <mergeCell ref="LDQ40:LDX40"/>
    <mergeCell ref="LDY40:LEF40"/>
    <mergeCell ref="LEG40:LEN40"/>
    <mergeCell ref="LEO40:LEV40"/>
    <mergeCell ref="LEW40:LFD40"/>
    <mergeCell ref="LXQ40:LXX40"/>
    <mergeCell ref="LXY40:LYF40"/>
    <mergeCell ref="LYG40:LYN40"/>
    <mergeCell ref="LYO40:LYV40"/>
    <mergeCell ref="LYW40:LZD40"/>
    <mergeCell ref="LWC40:LWJ40"/>
    <mergeCell ref="LWK40:LWR40"/>
    <mergeCell ref="LWS40:LWZ40"/>
    <mergeCell ref="LXA40:LXH40"/>
    <mergeCell ref="LXI40:LXP40"/>
    <mergeCell ref="LUO40:LUV40"/>
    <mergeCell ref="LUW40:LVD40"/>
    <mergeCell ref="LVE40:LVL40"/>
    <mergeCell ref="LVM40:LVT40"/>
    <mergeCell ref="LVU40:LWB40"/>
    <mergeCell ref="LTA40:LTH40"/>
    <mergeCell ref="LTI40:LTP40"/>
    <mergeCell ref="LTQ40:LTX40"/>
    <mergeCell ref="LTY40:LUF40"/>
    <mergeCell ref="LUG40:LUN40"/>
    <mergeCell ref="LRM40:LRT40"/>
    <mergeCell ref="LRU40:LSB40"/>
    <mergeCell ref="LSC40:LSJ40"/>
    <mergeCell ref="LSK40:LSR40"/>
    <mergeCell ref="LSS40:LSZ40"/>
    <mergeCell ref="LPY40:LQF40"/>
    <mergeCell ref="LQG40:LQN40"/>
    <mergeCell ref="LQO40:LQV40"/>
    <mergeCell ref="LQW40:LRD40"/>
    <mergeCell ref="LRE40:LRL40"/>
    <mergeCell ref="LOK40:LOR40"/>
    <mergeCell ref="LOS40:LOZ40"/>
    <mergeCell ref="LPA40:LPH40"/>
    <mergeCell ref="LPI40:LPP40"/>
    <mergeCell ref="LPQ40:LPX40"/>
    <mergeCell ref="MIK40:MIR40"/>
    <mergeCell ref="MIS40:MIZ40"/>
    <mergeCell ref="MJA40:MJH40"/>
    <mergeCell ref="MJI40:MJP40"/>
    <mergeCell ref="MJQ40:MJX40"/>
    <mergeCell ref="MGW40:MHD40"/>
    <mergeCell ref="MHE40:MHL40"/>
    <mergeCell ref="MHM40:MHT40"/>
    <mergeCell ref="MHU40:MIB40"/>
    <mergeCell ref="MIC40:MIJ40"/>
    <mergeCell ref="MFI40:MFP40"/>
    <mergeCell ref="MFQ40:MFX40"/>
    <mergeCell ref="MFY40:MGF40"/>
    <mergeCell ref="MGG40:MGN40"/>
    <mergeCell ref="MGO40:MGV40"/>
    <mergeCell ref="MDU40:MEB40"/>
    <mergeCell ref="MEC40:MEJ40"/>
    <mergeCell ref="MEK40:MER40"/>
    <mergeCell ref="MES40:MEZ40"/>
    <mergeCell ref="MFA40:MFH40"/>
    <mergeCell ref="MCG40:MCN40"/>
    <mergeCell ref="MCO40:MCV40"/>
    <mergeCell ref="MCW40:MDD40"/>
    <mergeCell ref="MDE40:MDL40"/>
    <mergeCell ref="MDM40:MDT40"/>
    <mergeCell ref="MAS40:MAZ40"/>
    <mergeCell ref="MBA40:MBH40"/>
    <mergeCell ref="MBI40:MBP40"/>
    <mergeCell ref="MBQ40:MBX40"/>
    <mergeCell ref="MBY40:MCF40"/>
    <mergeCell ref="LZE40:LZL40"/>
    <mergeCell ref="LZM40:LZT40"/>
    <mergeCell ref="LZU40:MAB40"/>
    <mergeCell ref="MAC40:MAJ40"/>
    <mergeCell ref="MAK40:MAR40"/>
    <mergeCell ref="MTE40:MTL40"/>
    <mergeCell ref="MTM40:MTT40"/>
    <mergeCell ref="MTU40:MUB40"/>
    <mergeCell ref="MUC40:MUJ40"/>
    <mergeCell ref="MUK40:MUR40"/>
    <mergeCell ref="MRQ40:MRX40"/>
    <mergeCell ref="MRY40:MSF40"/>
    <mergeCell ref="MSG40:MSN40"/>
    <mergeCell ref="MSO40:MSV40"/>
    <mergeCell ref="MSW40:MTD40"/>
    <mergeCell ref="MQC40:MQJ40"/>
    <mergeCell ref="MQK40:MQR40"/>
    <mergeCell ref="MQS40:MQZ40"/>
    <mergeCell ref="MRA40:MRH40"/>
    <mergeCell ref="MRI40:MRP40"/>
    <mergeCell ref="MOO40:MOV40"/>
    <mergeCell ref="MOW40:MPD40"/>
    <mergeCell ref="MPE40:MPL40"/>
    <mergeCell ref="MPM40:MPT40"/>
    <mergeCell ref="MPU40:MQB40"/>
    <mergeCell ref="MNA40:MNH40"/>
    <mergeCell ref="MNI40:MNP40"/>
    <mergeCell ref="MNQ40:MNX40"/>
    <mergeCell ref="MNY40:MOF40"/>
    <mergeCell ref="MOG40:MON40"/>
    <mergeCell ref="MLM40:MLT40"/>
    <mergeCell ref="MLU40:MMB40"/>
    <mergeCell ref="MMC40:MMJ40"/>
    <mergeCell ref="MMK40:MMR40"/>
    <mergeCell ref="MMS40:MMZ40"/>
    <mergeCell ref="MJY40:MKF40"/>
    <mergeCell ref="MKG40:MKN40"/>
    <mergeCell ref="MKO40:MKV40"/>
    <mergeCell ref="MKW40:MLD40"/>
    <mergeCell ref="MLE40:MLL40"/>
    <mergeCell ref="NDY40:NEF40"/>
    <mergeCell ref="NEG40:NEN40"/>
    <mergeCell ref="NEO40:NEV40"/>
    <mergeCell ref="NEW40:NFD40"/>
    <mergeCell ref="NFE40:NFL40"/>
    <mergeCell ref="NCK40:NCR40"/>
    <mergeCell ref="NCS40:NCZ40"/>
    <mergeCell ref="NDA40:NDH40"/>
    <mergeCell ref="NDI40:NDP40"/>
    <mergeCell ref="NDQ40:NDX40"/>
    <mergeCell ref="NAW40:NBD40"/>
    <mergeCell ref="NBE40:NBL40"/>
    <mergeCell ref="NBM40:NBT40"/>
    <mergeCell ref="NBU40:NCB40"/>
    <mergeCell ref="NCC40:NCJ40"/>
    <mergeCell ref="MZI40:MZP40"/>
    <mergeCell ref="MZQ40:MZX40"/>
    <mergeCell ref="MZY40:NAF40"/>
    <mergeCell ref="NAG40:NAN40"/>
    <mergeCell ref="NAO40:NAV40"/>
    <mergeCell ref="MXU40:MYB40"/>
    <mergeCell ref="MYC40:MYJ40"/>
    <mergeCell ref="MYK40:MYR40"/>
    <mergeCell ref="MYS40:MYZ40"/>
    <mergeCell ref="MZA40:MZH40"/>
    <mergeCell ref="MWG40:MWN40"/>
    <mergeCell ref="MWO40:MWV40"/>
    <mergeCell ref="MWW40:MXD40"/>
    <mergeCell ref="MXE40:MXL40"/>
    <mergeCell ref="MXM40:MXT40"/>
    <mergeCell ref="MUS40:MUZ40"/>
    <mergeCell ref="MVA40:MVH40"/>
    <mergeCell ref="MVI40:MVP40"/>
    <mergeCell ref="MVQ40:MVX40"/>
    <mergeCell ref="MVY40:MWF40"/>
    <mergeCell ref="NOS40:NOZ40"/>
    <mergeCell ref="NPA40:NPH40"/>
    <mergeCell ref="NPI40:NPP40"/>
    <mergeCell ref="NPQ40:NPX40"/>
    <mergeCell ref="NPY40:NQF40"/>
    <mergeCell ref="NNE40:NNL40"/>
    <mergeCell ref="NNM40:NNT40"/>
    <mergeCell ref="NNU40:NOB40"/>
    <mergeCell ref="NOC40:NOJ40"/>
    <mergeCell ref="NOK40:NOR40"/>
    <mergeCell ref="NLQ40:NLX40"/>
    <mergeCell ref="NLY40:NMF40"/>
    <mergeCell ref="NMG40:NMN40"/>
    <mergeCell ref="NMO40:NMV40"/>
    <mergeCell ref="NMW40:NND40"/>
    <mergeCell ref="NKC40:NKJ40"/>
    <mergeCell ref="NKK40:NKR40"/>
    <mergeCell ref="NKS40:NKZ40"/>
    <mergeCell ref="NLA40:NLH40"/>
    <mergeCell ref="NLI40:NLP40"/>
    <mergeCell ref="NIO40:NIV40"/>
    <mergeCell ref="NIW40:NJD40"/>
    <mergeCell ref="NJE40:NJL40"/>
    <mergeCell ref="NJM40:NJT40"/>
    <mergeCell ref="NJU40:NKB40"/>
    <mergeCell ref="NHA40:NHH40"/>
    <mergeCell ref="NHI40:NHP40"/>
    <mergeCell ref="NHQ40:NHX40"/>
    <mergeCell ref="NHY40:NIF40"/>
    <mergeCell ref="NIG40:NIN40"/>
    <mergeCell ref="NFM40:NFT40"/>
    <mergeCell ref="NFU40:NGB40"/>
    <mergeCell ref="NGC40:NGJ40"/>
    <mergeCell ref="NGK40:NGR40"/>
    <mergeCell ref="NGS40:NGZ40"/>
    <mergeCell ref="NZM40:NZT40"/>
    <mergeCell ref="NZU40:OAB40"/>
    <mergeCell ref="OAC40:OAJ40"/>
    <mergeCell ref="OAK40:OAR40"/>
    <mergeCell ref="OAS40:OAZ40"/>
    <mergeCell ref="NXY40:NYF40"/>
    <mergeCell ref="NYG40:NYN40"/>
    <mergeCell ref="NYO40:NYV40"/>
    <mergeCell ref="NYW40:NZD40"/>
    <mergeCell ref="NZE40:NZL40"/>
    <mergeCell ref="NWK40:NWR40"/>
    <mergeCell ref="NWS40:NWZ40"/>
    <mergeCell ref="NXA40:NXH40"/>
    <mergeCell ref="NXI40:NXP40"/>
    <mergeCell ref="NXQ40:NXX40"/>
    <mergeCell ref="NUW40:NVD40"/>
    <mergeCell ref="NVE40:NVL40"/>
    <mergeCell ref="NVM40:NVT40"/>
    <mergeCell ref="NVU40:NWB40"/>
    <mergeCell ref="NWC40:NWJ40"/>
    <mergeCell ref="NTI40:NTP40"/>
    <mergeCell ref="NTQ40:NTX40"/>
    <mergeCell ref="NTY40:NUF40"/>
    <mergeCell ref="NUG40:NUN40"/>
    <mergeCell ref="NUO40:NUV40"/>
    <mergeCell ref="NRU40:NSB40"/>
    <mergeCell ref="NSC40:NSJ40"/>
    <mergeCell ref="NSK40:NSR40"/>
    <mergeCell ref="NSS40:NSZ40"/>
    <mergeCell ref="NTA40:NTH40"/>
    <mergeCell ref="NQG40:NQN40"/>
    <mergeCell ref="NQO40:NQV40"/>
    <mergeCell ref="NQW40:NRD40"/>
    <mergeCell ref="NRE40:NRL40"/>
    <mergeCell ref="NRM40:NRT40"/>
    <mergeCell ref="OKG40:OKN40"/>
    <mergeCell ref="OKO40:OKV40"/>
    <mergeCell ref="OKW40:OLD40"/>
    <mergeCell ref="OLE40:OLL40"/>
    <mergeCell ref="OLM40:OLT40"/>
    <mergeCell ref="OIS40:OIZ40"/>
    <mergeCell ref="OJA40:OJH40"/>
    <mergeCell ref="OJI40:OJP40"/>
    <mergeCell ref="OJQ40:OJX40"/>
    <mergeCell ref="OJY40:OKF40"/>
    <mergeCell ref="OHE40:OHL40"/>
    <mergeCell ref="OHM40:OHT40"/>
    <mergeCell ref="OHU40:OIB40"/>
    <mergeCell ref="OIC40:OIJ40"/>
    <mergeCell ref="OIK40:OIR40"/>
    <mergeCell ref="OFQ40:OFX40"/>
    <mergeCell ref="OFY40:OGF40"/>
    <mergeCell ref="OGG40:OGN40"/>
    <mergeCell ref="OGO40:OGV40"/>
    <mergeCell ref="OGW40:OHD40"/>
    <mergeCell ref="OEC40:OEJ40"/>
    <mergeCell ref="OEK40:OER40"/>
    <mergeCell ref="OES40:OEZ40"/>
    <mergeCell ref="OFA40:OFH40"/>
    <mergeCell ref="OFI40:OFP40"/>
    <mergeCell ref="OCO40:OCV40"/>
    <mergeCell ref="OCW40:ODD40"/>
    <mergeCell ref="ODE40:ODL40"/>
    <mergeCell ref="ODM40:ODT40"/>
    <mergeCell ref="ODU40:OEB40"/>
    <mergeCell ref="OBA40:OBH40"/>
    <mergeCell ref="OBI40:OBP40"/>
    <mergeCell ref="OBQ40:OBX40"/>
    <mergeCell ref="OBY40:OCF40"/>
    <mergeCell ref="OCG40:OCN40"/>
    <mergeCell ref="OVA40:OVH40"/>
    <mergeCell ref="OVI40:OVP40"/>
    <mergeCell ref="OVQ40:OVX40"/>
    <mergeCell ref="OVY40:OWF40"/>
    <mergeCell ref="OWG40:OWN40"/>
    <mergeCell ref="OTM40:OTT40"/>
    <mergeCell ref="OTU40:OUB40"/>
    <mergeCell ref="OUC40:OUJ40"/>
    <mergeCell ref="OUK40:OUR40"/>
    <mergeCell ref="OUS40:OUZ40"/>
    <mergeCell ref="ORY40:OSF40"/>
    <mergeCell ref="OSG40:OSN40"/>
    <mergeCell ref="OSO40:OSV40"/>
    <mergeCell ref="OSW40:OTD40"/>
    <mergeCell ref="OTE40:OTL40"/>
    <mergeCell ref="OQK40:OQR40"/>
    <mergeCell ref="OQS40:OQZ40"/>
    <mergeCell ref="ORA40:ORH40"/>
    <mergeCell ref="ORI40:ORP40"/>
    <mergeCell ref="ORQ40:ORX40"/>
    <mergeCell ref="OOW40:OPD40"/>
    <mergeCell ref="OPE40:OPL40"/>
    <mergeCell ref="OPM40:OPT40"/>
    <mergeCell ref="OPU40:OQB40"/>
    <mergeCell ref="OQC40:OQJ40"/>
    <mergeCell ref="ONI40:ONP40"/>
    <mergeCell ref="ONQ40:ONX40"/>
    <mergeCell ref="ONY40:OOF40"/>
    <mergeCell ref="OOG40:OON40"/>
    <mergeCell ref="OOO40:OOV40"/>
    <mergeCell ref="OLU40:OMB40"/>
    <mergeCell ref="OMC40:OMJ40"/>
    <mergeCell ref="OMK40:OMR40"/>
    <mergeCell ref="OMS40:OMZ40"/>
    <mergeCell ref="ONA40:ONH40"/>
    <mergeCell ref="PFU40:PGB40"/>
    <mergeCell ref="PGC40:PGJ40"/>
    <mergeCell ref="PGK40:PGR40"/>
    <mergeCell ref="PGS40:PGZ40"/>
    <mergeCell ref="PHA40:PHH40"/>
    <mergeCell ref="PEG40:PEN40"/>
    <mergeCell ref="PEO40:PEV40"/>
    <mergeCell ref="PEW40:PFD40"/>
    <mergeCell ref="PFE40:PFL40"/>
    <mergeCell ref="PFM40:PFT40"/>
    <mergeCell ref="PCS40:PCZ40"/>
    <mergeCell ref="PDA40:PDH40"/>
    <mergeCell ref="PDI40:PDP40"/>
    <mergeCell ref="PDQ40:PDX40"/>
    <mergeCell ref="PDY40:PEF40"/>
    <mergeCell ref="PBE40:PBL40"/>
    <mergeCell ref="PBM40:PBT40"/>
    <mergeCell ref="PBU40:PCB40"/>
    <mergeCell ref="PCC40:PCJ40"/>
    <mergeCell ref="PCK40:PCR40"/>
    <mergeCell ref="OZQ40:OZX40"/>
    <mergeCell ref="OZY40:PAF40"/>
    <mergeCell ref="PAG40:PAN40"/>
    <mergeCell ref="PAO40:PAV40"/>
    <mergeCell ref="PAW40:PBD40"/>
    <mergeCell ref="OYC40:OYJ40"/>
    <mergeCell ref="OYK40:OYR40"/>
    <mergeCell ref="OYS40:OYZ40"/>
    <mergeCell ref="OZA40:OZH40"/>
    <mergeCell ref="OZI40:OZP40"/>
    <mergeCell ref="OWO40:OWV40"/>
    <mergeCell ref="OWW40:OXD40"/>
    <mergeCell ref="OXE40:OXL40"/>
    <mergeCell ref="OXM40:OXT40"/>
    <mergeCell ref="OXU40:OYB40"/>
    <mergeCell ref="PQO40:PQV40"/>
    <mergeCell ref="PQW40:PRD40"/>
    <mergeCell ref="PRE40:PRL40"/>
    <mergeCell ref="PRM40:PRT40"/>
    <mergeCell ref="PRU40:PSB40"/>
    <mergeCell ref="PPA40:PPH40"/>
    <mergeCell ref="PPI40:PPP40"/>
    <mergeCell ref="PPQ40:PPX40"/>
    <mergeCell ref="PPY40:PQF40"/>
    <mergeCell ref="PQG40:PQN40"/>
    <mergeCell ref="PNM40:PNT40"/>
    <mergeCell ref="PNU40:POB40"/>
    <mergeCell ref="POC40:POJ40"/>
    <mergeCell ref="POK40:POR40"/>
    <mergeCell ref="POS40:POZ40"/>
    <mergeCell ref="PLY40:PMF40"/>
    <mergeCell ref="PMG40:PMN40"/>
    <mergeCell ref="PMO40:PMV40"/>
    <mergeCell ref="PMW40:PND40"/>
    <mergeCell ref="PNE40:PNL40"/>
    <mergeCell ref="PKK40:PKR40"/>
    <mergeCell ref="PKS40:PKZ40"/>
    <mergeCell ref="PLA40:PLH40"/>
    <mergeCell ref="PLI40:PLP40"/>
    <mergeCell ref="PLQ40:PLX40"/>
    <mergeCell ref="PIW40:PJD40"/>
    <mergeCell ref="PJE40:PJL40"/>
    <mergeCell ref="PJM40:PJT40"/>
    <mergeCell ref="PJU40:PKB40"/>
    <mergeCell ref="PKC40:PKJ40"/>
    <mergeCell ref="PHI40:PHP40"/>
    <mergeCell ref="PHQ40:PHX40"/>
    <mergeCell ref="PHY40:PIF40"/>
    <mergeCell ref="PIG40:PIN40"/>
    <mergeCell ref="PIO40:PIV40"/>
    <mergeCell ref="QBI40:QBP40"/>
    <mergeCell ref="QBQ40:QBX40"/>
    <mergeCell ref="QBY40:QCF40"/>
    <mergeCell ref="QCG40:QCN40"/>
    <mergeCell ref="QCO40:QCV40"/>
    <mergeCell ref="PZU40:QAB40"/>
    <mergeCell ref="QAC40:QAJ40"/>
    <mergeCell ref="QAK40:QAR40"/>
    <mergeCell ref="QAS40:QAZ40"/>
    <mergeCell ref="QBA40:QBH40"/>
    <mergeCell ref="PYG40:PYN40"/>
    <mergeCell ref="PYO40:PYV40"/>
    <mergeCell ref="PYW40:PZD40"/>
    <mergeCell ref="PZE40:PZL40"/>
    <mergeCell ref="PZM40:PZT40"/>
    <mergeCell ref="PWS40:PWZ40"/>
    <mergeCell ref="PXA40:PXH40"/>
    <mergeCell ref="PXI40:PXP40"/>
    <mergeCell ref="PXQ40:PXX40"/>
    <mergeCell ref="PXY40:PYF40"/>
    <mergeCell ref="PVE40:PVL40"/>
    <mergeCell ref="PVM40:PVT40"/>
    <mergeCell ref="PVU40:PWB40"/>
    <mergeCell ref="PWC40:PWJ40"/>
    <mergeCell ref="PWK40:PWR40"/>
    <mergeCell ref="PTQ40:PTX40"/>
    <mergeCell ref="PTY40:PUF40"/>
    <mergeCell ref="PUG40:PUN40"/>
    <mergeCell ref="PUO40:PUV40"/>
    <mergeCell ref="PUW40:PVD40"/>
    <mergeCell ref="PSC40:PSJ40"/>
    <mergeCell ref="PSK40:PSR40"/>
    <mergeCell ref="PSS40:PSZ40"/>
    <mergeCell ref="PTA40:PTH40"/>
    <mergeCell ref="PTI40:PTP40"/>
    <mergeCell ref="QMC40:QMJ40"/>
    <mergeCell ref="QMK40:QMR40"/>
    <mergeCell ref="QMS40:QMZ40"/>
    <mergeCell ref="QNA40:QNH40"/>
    <mergeCell ref="QNI40:QNP40"/>
    <mergeCell ref="QKO40:QKV40"/>
    <mergeCell ref="QKW40:QLD40"/>
    <mergeCell ref="QLE40:QLL40"/>
    <mergeCell ref="QLM40:QLT40"/>
    <mergeCell ref="QLU40:QMB40"/>
    <mergeCell ref="QJA40:QJH40"/>
    <mergeCell ref="QJI40:QJP40"/>
    <mergeCell ref="QJQ40:QJX40"/>
    <mergeCell ref="QJY40:QKF40"/>
    <mergeCell ref="QKG40:QKN40"/>
    <mergeCell ref="QHM40:QHT40"/>
    <mergeCell ref="QHU40:QIB40"/>
    <mergeCell ref="QIC40:QIJ40"/>
    <mergeCell ref="QIK40:QIR40"/>
    <mergeCell ref="QIS40:QIZ40"/>
    <mergeCell ref="QFY40:QGF40"/>
    <mergeCell ref="QGG40:QGN40"/>
    <mergeCell ref="QGO40:QGV40"/>
    <mergeCell ref="QGW40:QHD40"/>
    <mergeCell ref="QHE40:QHL40"/>
    <mergeCell ref="QEK40:QER40"/>
    <mergeCell ref="QES40:QEZ40"/>
    <mergeCell ref="QFA40:QFH40"/>
    <mergeCell ref="QFI40:QFP40"/>
    <mergeCell ref="QFQ40:QFX40"/>
    <mergeCell ref="QCW40:QDD40"/>
    <mergeCell ref="QDE40:QDL40"/>
    <mergeCell ref="QDM40:QDT40"/>
    <mergeCell ref="QDU40:QEB40"/>
    <mergeCell ref="QEC40:QEJ40"/>
    <mergeCell ref="QWW40:QXD40"/>
    <mergeCell ref="QXE40:QXL40"/>
    <mergeCell ref="QXM40:QXT40"/>
    <mergeCell ref="QXU40:QYB40"/>
    <mergeCell ref="QYC40:QYJ40"/>
    <mergeCell ref="QVI40:QVP40"/>
    <mergeCell ref="QVQ40:QVX40"/>
    <mergeCell ref="QVY40:QWF40"/>
    <mergeCell ref="QWG40:QWN40"/>
    <mergeCell ref="QWO40:QWV40"/>
    <mergeCell ref="QTU40:QUB40"/>
    <mergeCell ref="QUC40:QUJ40"/>
    <mergeCell ref="QUK40:QUR40"/>
    <mergeCell ref="QUS40:QUZ40"/>
    <mergeCell ref="QVA40:QVH40"/>
    <mergeCell ref="QSG40:QSN40"/>
    <mergeCell ref="QSO40:QSV40"/>
    <mergeCell ref="QSW40:QTD40"/>
    <mergeCell ref="QTE40:QTL40"/>
    <mergeCell ref="QTM40:QTT40"/>
    <mergeCell ref="QQS40:QQZ40"/>
    <mergeCell ref="QRA40:QRH40"/>
    <mergeCell ref="QRI40:QRP40"/>
    <mergeCell ref="QRQ40:QRX40"/>
    <mergeCell ref="QRY40:QSF40"/>
    <mergeCell ref="QPE40:QPL40"/>
    <mergeCell ref="QPM40:QPT40"/>
    <mergeCell ref="QPU40:QQB40"/>
    <mergeCell ref="QQC40:QQJ40"/>
    <mergeCell ref="QQK40:QQR40"/>
    <mergeCell ref="QNQ40:QNX40"/>
    <mergeCell ref="QNY40:QOF40"/>
    <mergeCell ref="QOG40:QON40"/>
    <mergeCell ref="QOO40:QOV40"/>
    <mergeCell ref="QOW40:QPD40"/>
    <mergeCell ref="RHQ40:RHX40"/>
    <mergeCell ref="RHY40:RIF40"/>
    <mergeCell ref="RIG40:RIN40"/>
    <mergeCell ref="RIO40:RIV40"/>
    <mergeCell ref="RIW40:RJD40"/>
    <mergeCell ref="RGC40:RGJ40"/>
    <mergeCell ref="RGK40:RGR40"/>
    <mergeCell ref="RGS40:RGZ40"/>
    <mergeCell ref="RHA40:RHH40"/>
    <mergeCell ref="RHI40:RHP40"/>
    <mergeCell ref="REO40:REV40"/>
    <mergeCell ref="REW40:RFD40"/>
    <mergeCell ref="RFE40:RFL40"/>
    <mergeCell ref="RFM40:RFT40"/>
    <mergeCell ref="RFU40:RGB40"/>
    <mergeCell ref="RDA40:RDH40"/>
    <mergeCell ref="RDI40:RDP40"/>
    <mergeCell ref="RDQ40:RDX40"/>
    <mergeCell ref="RDY40:REF40"/>
    <mergeCell ref="REG40:REN40"/>
    <mergeCell ref="RBM40:RBT40"/>
    <mergeCell ref="RBU40:RCB40"/>
    <mergeCell ref="RCC40:RCJ40"/>
    <mergeCell ref="RCK40:RCR40"/>
    <mergeCell ref="RCS40:RCZ40"/>
    <mergeCell ref="QZY40:RAF40"/>
    <mergeCell ref="RAG40:RAN40"/>
    <mergeCell ref="RAO40:RAV40"/>
    <mergeCell ref="RAW40:RBD40"/>
    <mergeCell ref="RBE40:RBL40"/>
    <mergeCell ref="QYK40:QYR40"/>
    <mergeCell ref="QYS40:QYZ40"/>
    <mergeCell ref="QZA40:QZH40"/>
    <mergeCell ref="QZI40:QZP40"/>
    <mergeCell ref="QZQ40:QZX40"/>
    <mergeCell ref="RSK40:RSR40"/>
    <mergeCell ref="RSS40:RSZ40"/>
    <mergeCell ref="RTA40:RTH40"/>
    <mergeCell ref="RTI40:RTP40"/>
    <mergeCell ref="RTQ40:RTX40"/>
    <mergeCell ref="RQW40:RRD40"/>
    <mergeCell ref="RRE40:RRL40"/>
    <mergeCell ref="RRM40:RRT40"/>
    <mergeCell ref="RRU40:RSB40"/>
    <mergeCell ref="RSC40:RSJ40"/>
    <mergeCell ref="RPI40:RPP40"/>
    <mergeCell ref="RPQ40:RPX40"/>
    <mergeCell ref="RPY40:RQF40"/>
    <mergeCell ref="RQG40:RQN40"/>
    <mergeCell ref="RQO40:RQV40"/>
    <mergeCell ref="RNU40:ROB40"/>
    <mergeCell ref="ROC40:ROJ40"/>
    <mergeCell ref="ROK40:ROR40"/>
    <mergeCell ref="ROS40:ROZ40"/>
    <mergeCell ref="RPA40:RPH40"/>
    <mergeCell ref="RMG40:RMN40"/>
    <mergeCell ref="RMO40:RMV40"/>
    <mergeCell ref="RMW40:RND40"/>
    <mergeCell ref="RNE40:RNL40"/>
    <mergeCell ref="RNM40:RNT40"/>
    <mergeCell ref="RKS40:RKZ40"/>
    <mergeCell ref="RLA40:RLH40"/>
    <mergeCell ref="RLI40:RLP40"/>
    <mergeCell ref="RLQ40:RLX40"/>
    <mergeCell ref="RLY40:RMF40"/>
    <mergeCell ref="RJE40:RJL40"/>
    <mergeCell ref="RJM40:RJT40"/>
    <mergeCell ref="RJU40:RKB40"/>
    <mergeCell ref="RKC40:RKJ40"/>
    <mergeCell ref="RKK40:RKR40"/>
    <mergeCell ref="SDE40:SDL40"/>
    <mergeCell ref="SDM40:SDT40"/>
    <mergeCell ref="SDU40:SEB40"/>
    <mergeCell ref="SEC40:SEJ40"/>
    <mergeCell ref="SEK40:SER40"/>
    <mergeCell ref="SBQ40:SBX40"/>
    <mergeCell ref="SBY40:SCF40"/>
    <mergeCell ref="SCG40:SCN40"/>
    <mergeCell ref="SCO40:SCV40"/>
    <mergeCell ref="SCW40:SDD40"/>
    <mergeCell ref="SAC40:SAJ40"/>
    <mergeCell ref="SAK40:SAR40"/>
    <mergeCell ref="SAS40:SAZ40"/>
    <mergeCell ref="SBA40:SBH40"/>
    <mergeCell ref="SBI40:SBP40"/>
    <mergeCell ref="RYO40:RYV40"/>
    <mergeCell ref="RYW40:RZD40"/>
    <mergeCell ref="RZE40:RZL40"/>
    <mergeCell ref="RZM40:RZT40"/>
    <mergeCell ref="RZU40:SAB40"/>
    <mergeCell ref="RXA40:RXH40"/>
    <mergeCell ref="RXI40:RXP40"/>
    <mergeCell ref="RXQ40:RXX40"/>
    <mergeCell ref="RXY40:RYF40"/>
    <mergeCell ref="RYG40:RYN40"/>
    <mergeCell ref="RVM40:RVT40"/>
    <mergeCell ref="RVU40:RWB40"/>
    <mergeCell ref="RWC40:RWJ40"/>
    <mergeCell ref="RWK40:RWR40"/>
    <mergeCell ref="RWS40:RWZ40"/>
    <mergeCell ref="RTY40:RUF40"/>
    <mergeCell ref="RUG40:RUN40"/>
    <mergeCell ref="RUO40:RUV40"/>
    <mergeCell ref="RUW40:RVD40"/>
    <mergeCell ref="RVE40:RVL40"/>
    <mergeCell ref="SNY40:SOF40"/>
    <mergeCell ref="SOG40:SON40"/>
    <mergeCell ref="SOO40:SOV40"/>
    <mergeCell ref="SOW40:SPD40"/>
    <mergeCell ref="SPE40:SPL40"/>
    <mergeCell ref="SMK40:SMR40"/>
    <mergeCell ref="SMS40:SMZ40"/>
    <mergeCell ref="SNA40:SNH40"/>
    <mergeCell ref="SNI40:SNP40"/>
    <mergeCell ref="SNQ40:SNX40"/>
    <mergeCell ref="SKW40:SLD40"/>
    <mergeCell ref="SLE40:SLL40"/>
    <mergeCell ref="SLM40:SLT40"/>
    <mergeCell ref="SLU40:SMB40"/>
    <mergeCell ref="SMC40:SMJ40"/>
    <mergeCell ref="SJI40:SJP40"/>
    <mergeCell ref="SJQ40:SJX40"/>
    <mergeCell ref="SJY40:SKF40"/>
    <mergeCell ref="SKG40:SKN40"/>
    <mergeCell ref="SKO40:SKV40"/>
    <mergeCell ref="SHU40:SIB40"/>
    <mergeCell ref="SIC40:SIJ40"/>
    <mergeCell ref="SIK40:SIR40"/>
    <mergeCell ref="SIS40:SIZ40"/>
    <mergeCell ref="SJA40:SJH40"/>
    <mergeCell ref="SGG40:SGN40"/>
    <mergeCell ref="SGO40:SGV40"/>
    <mergeCell ref="SGW40:SHD40"/>
    <mergeCell ref="SHE40:SHL40"/>
    <mergeCell ref="SHM40:SHT40"/>
    <mergeCell ref="SES40:SEZ40"/>
    <mergeCell ref="SFA40:SFH40"/>
    <mergeCell ref="SFI40:SFP40"/>
    <mergeCell ref="SFQ40:SFX40"/>
    <mergeCell ref="SFY40:SGF40"/>
    <mergeCell ref="SYS40:SYZ40"/>
    <mergeCell ref="SZA40:SZH40"/>
    <mergeCell ref="SZI40:SZP40"/>
    <mergeCell ref="SZQ40:SZX40"/>
    <mergeCell ref="SZY40:TAF40"/>
    <mergeCell ref="SXE40:SXL40"/>
    <mergeCell ref="SXM40:SXT40"/>
    <mergeCell ref="SXU40:SYB40"/>
    <mergeCell ref="SYC40:SYJ40"/>
    <mergeCell ref="SYK40:SYR40"/>
    <mergeCell ref="SVQ40:SVX40"/>
    <mergeCell ref="SVY40:SWF40"/>
    <mergeCell ref="SWG40:SWN40"/>
    <mergeCell ref="SWO40:SWV40"/>
    <mergeCell ref="SWW40:SXD40"/>
    <mergeCell ref="SUC40:SUJ40"/>
    <mergeCell ref="SUK40:SUR40"/>
    <mergeCell ref="SUS40:SUZ40"/>
    <mergeCell ref="SVA40:SVH40"/>
    <mergeCell ref="SVI40:SVP40"/>
    <mergeCell ref="SSO40:SSV40"/>
    <mergeCell ref="SSW40:STD40"/>
    <mergeCell ref="STE40:STL40"/>
    <mergeCell ref="STM40:STT40"/>
    <mergeCell ref="STU40:SUB40"/>
    <mergeCell ref="SRA40:SRH40"/>
    <mergeCell ref="SRI40:SRP40"/>
    <mergeCell ref="SRQ40:SRX40"/>
    <mergeCell ref="SRY40:SSF40"/>
    <mergeCell ref="SSG40:SSN40"/>
    <mergeCell ref="SPM40:SPT40"/>
    <mergeCell ref="SPU40:SQB40"/>
    <mergeCell ref="SQC40:SQJ40"/>
    <mergeCell ref="SQK40:SQR40"/>
    <mergeCell ref="SQS40:SQZ40"/>
    <mergeCell ref="TJM40:TJT40"/>
    <mergeCell ref="TJU40:TKB40"/>
    <mergeCell ref="TKC40:TKJ40"/>
    <mergeCell ref="TKK40:TKR40"/>
    <mergeCell ref="TKS40:TKZ40"/>
    <mergeCell ref="THY40:TIF40"/>
    <mergeCell ref="TIG40:TIN40"/>
    <mergeCell ref="TIO40:TIV40"/>
    <mergeCell ref="TIW40:TJD40"/>
    <mergeCell ref="TJE40:TJL40"/>
    <mergeCell ref="TGK40:TGR40"/>
    <mergeCell ref="TGS40:TGZ40"/>
    <mergeCell ref="THA40:THH40"/>
    <mergeCell ref="THI40:THP40"/>
    <mergeCell ref="THQ40:THX40"/>
    <mergeCell ref="TEW40:TFD40"/>
    <mergeCell ref="TFE40:TFL40"/>
    <mergeCell ref="TFM40:TFT40"/>
    <mergeCell ref="TFU40:TGB40"/>
    <mergeCell ref="TGC40:TGJ40"/>
    <mergeCell ref="TDI40:TDP40"/>
    <mergeCell ref="TDQ40:TDX40"/>
    <mergeCell ref="TDY40:TEF40"/>
    <mergeCell ref="TEG40:TEN40"/>
    <mergeCell ref="TEO40:TEV40"/>
    <mergeCell ref="TBU40:TCB40"/>
    <mergeCell ref="TCC40:TCJ40"/>
    <mergeCell ref="TCK40:TCR40"/>
    <mergeCell ref="TCS40:TCZ40"/>
    <mergeCell ref="TDA40:TDH40"/>
    <mergeCell ref="TAG40:TAN40"/>
    <mergeCell ref="TAO40:TAV40"/>
    <mergeCell ref="TAW40:TBD40"/>
    <mergeCell ref="TBE40:TBL40"/>
    <mergeCell ref="TBM40:TBT40"/>
    <mergeCell ref="TUG40:TUN40"/>
    <mergeCell ref="TUO40:TUV40"/>
    <mergeCell ref="TUW40:TVD40"/>
    <mergeCell ref="TVE40:TVL40"/>
    <mergeCell ref="TVM40:TVT40"/>
    <mergeCell ref="TSS40:TSZ40"/>
    <mergeCell ref="TTA40:TTH40"/>
    <mergeCell ref="TTI40:TTP40"/>
    <mergeCell ref="TTQ40:TTX40"/>
    <mergeCell ref="TTY40:TUF40"/>
    <mergeCell ref="TRE40:TRL40"/>
    <mergeCell ref="TRM40:TRT40"/>
    <mergeCell ref="TRU40:TSB40"/>
    <mergeCell ref="TSC40:TSJ40"/>
    <mergeCell ref="TSK40:TSR40"/>
    <mergeCell ref="TPQ40:TPX40"/>
    <mergeCell ref="TPY40:TQF40"/>
    <mergeCell ref="TQG40:TQN40"/>
    <mergeCell ref="TQO40:TQV40"/>
    <mergeCell ref="TQW40:TRD40"/>
    <mergeCell ref="TOC40:TOJ40"/>
    <mergeCell ref="TOK40:TOR40"/>
    <mergeCell ref="TOS40:TOZ40"/>
    <mergeCell ref="TPA40:TPH40"/>
    <mergeCell ref="TPI40:TPP40"/>
    <mergeCell ref="TMO40:TMV40"/>
    <mergeCell ref="TMW40:TND40"/>
    <mergeCell ref="TNE40:TNL40"/>
    <mergeCell ref="TNM40:TNT40"/>
    <mergeCell ref="TNU40:TOB40"/>
    <mergeCell ref="TLA40:TLH40"/>
    <mergeCell ref="TLI40:TLP40"/>
    <mergeCell ref="TLQ40:TLX40"/>
    <mergeCell ref="TLY40:TMF40"/>
    <mergeCell ref="TMG40:TMN40"/>
    <mergeCell ref="UFA40:UFH40"/>
    <mergeCell ref="UFI40:UFP40"/>
    <mergeCell ref="UFQ40:UFX40"/>
    <mergeCell ref="UFY40:UGF40"/>
    <mergeCell ref="UGG40:UGN40"/>
    <mergeCell ref="UDM40:UDT40"/>
    <mergeCell ref="UDU40:UEB40"/>
    <mergeCell ref="UEC40:UEJ40"/>
    <mergeCell ref="UEK40:UER40"/>
    <mergeCell ref="UES40:UEZ40"/>
    <mergeCell ref="UBY40:UCF40"/>
    <mergeCell ref="UCG40:UCN40"/>
    <mergeCell ref="UCO40:UCV40"/>
    <mergeCell ref="UCW40:UDD40"/>
    <mergeCell ref="UDE40:UDL40"/>
    <mergeCell ref="UAK40:UAR40"/>
    <mergeCell ref="UAS40:UAZ40"/>
    <mergeCell ref="UBA40:UBH40"/>
    <mergeCell ref="UBI40:UBP40"/>
    <mergeCell ref="UBQ40:UBX40"/>
    <mergeCell ref="TYW40:TZD40"/>
    <mergeCell ref="TZE40:TZL40"/>
    <mergeCell ref="TZM40:TZT40"/>
    <mergeCell ref="TZU40:UAB40"/>
    <mergeCell ref="UAC40:UAJ40"/>
    <mergeCell ref="TXI40:TXP40"/>
    <mergeCell ref="TXQ40:TXX40"/>
    <mergeCell ref="TXY40:TYF40"/>
    <mergeCell ref="TYG40:TYN40"/>
    <mergeCell ref="TYO40:TYV40"/>
    <mergeCell ref="TVU40:TWB40"/>
    <mergeCell ref="TWC40:TWJ40"/>
    <mergeCell ref="TWK40:TWR40"/>
    <mergeCell ref="TWS40:TWZ40"/>
    <mergeCell ref="TXA40:TXH40"/>
    <mergeCell ref="UPU40:UQB40"/>
    <mergeCell ref="UQC40:UQJ40"/>
    <mergeCell ref="UQK40:UQR40"/>
    <mergeCell ref="UQS40:UQZ40"/>
    <mergeCell ref="URA40:URH40"/>
    <mergeCell ref="UOG40:UON40"/>
    <mergeCell ref="UOO40:UOV40"/>
    <mergeCell ref="UOW40:UPD40"/>
    <mergeCell ref="UPE40:UPL40"/>
    <mergeCell ref="UPM40:UPT40"/>
    <mergeCell ref="UMS40:UMZ40"/>
    <mergeCell ref="UNA40:UNH40"/>
    <mergeCell ref="UNI40:UNP40"/>
    <mergeCell ref="UNQ40:UNX40"/>
    <mergeCell ref="UNY40:UOF40"/>
    <mergeCell ref="ULE40:ULL40"/>
    <mergeCell ref="ULM40:ULT40"/>
    <mergeCell ref="ULU40:UMB40"/>
    <mergeCell ref="UMC40:UMJ40"/>
    <mergeCell ref="UMK40:UMR40"/>
    <mergeCell ref="UJQ40:UJX40"/>
    <mergeCell ref="UJY40:UKF40"/>
    <mergeCell ref="UKG40:UKN40"/>
    <mergeCell ref="UKO40:UKV40"/>
    <mergeCell ref="UKW40:ULD40"/>
    <mergeCell ref="UIC40:UIJ40"/>
    <mergeCell ref="UIK40:UIR40"/>
    <mergeCell ref="UIS40:UIZ40"/>
    <mergeCell ref="UJA40:UJH40"/>
    <mergeCell ref="UJI40:UJP40"/>
    <mergeCell ref="UGO40:UGV40"/>
    <mergeCell ref="UGW40:UHD40"/>
    <mergeCell ref="UHE40:UHL40"/>
    <mergeCell ref="UHM40:UHT40"/>
    <mergeCell ref="UHU40:UIB40"/>
    <mergeCell ref="VAO40:VAV40"/>
    <mergeCell ref="VAW40:VBD40"/>
    <mergeCell ref="VBE40:VBL40"/>
    <mergeCell ref="VBM40:VBT40"/>
    <mergeCell ref="VBU40:VCB40"/>
    <mergeCell ref="UZA40:UZH40"/>
    <mergeCell ref="UZI40:UZP40"/>
    <mergeCell ref="UZQ40:UZX40"/>
    <mergeCell ref="UZY40:VAF40"/>
    <mergeCell ref="VAG40:VAN40"/>
    <mergeCell ref="UXM40:UXT40"/>
    <mergeCell ref="UXU40:UYB40"/>
    <mergeCell ref="UYC40:UYJ40"/>
    <mergeCell ref="UYK40:UYR40"/>
    <mergeCell ref="UYS40:UYZ40"/>
    <mergeCell ref="UVY40:UWF40"/>
    <mergeCell ref="UWG40:UWN40"/>
    <mergeCell ref="UWO40:UWV40"/>
    <mergeCell ref="UWW40:UXD40"/>
    <mergeCell ref="UXE40:UXL40"/>
    <mergeCell ref="UUK40:UUR40"/>
    <mergeCell ref="UUS40:UUZ40"/>
    <mergeCell ref="UVA40:UVH40"/>
    <mergeCell ref="UVI40:UVP40"/>
    <mergeCell ref="UVQ40:UVX40"/>
    <mergeCell ref="USW40:UTD40"/>
    <mergeCell ref="UTE40:UTL40"/>
    <mergeCell ref="UTM40:UTT40"/>
    <mergeCell ref="UTU40:UUB40"/>
    <mergeCell ref="UUC40:UUJ40"/>
    <mergeCell ref="URI40:URP40"/>
    <mergeCell ref="URQ40:URX40"/>
    <mergeCell ref="URY40:USF40"/>
    <mergeCell ref="USG40:USN40"/>
    <mergeCell ref="USO40:USV40"/>
    <mergeCell ref="VLI40:VLP40"/>
    <mergeCell ref="VLQ40:VLX40"/>
    <mergeCell ref="VLY40:VMF40"/>
    <mergeCell ref="VMG40:VMN40"/>
    <mergeCell ref="VMO40:VMV40"/>
    <mergeCell ref="VJU40:VKB40"/>
    <mergeCell ref="VKC40:VKJ40"/>
    <mergeCell ref="VKK40:VKR40"/>
    <mergeCell ref="VKS40:VKZ40"/>
    <mergeCell ref="VLA40:VLH40"/>
    <mergeCell ref="VIG40:VIN40"/>
    <mergeCell ref="VIO40:VIV40"/>
    <mergeCell ref="VIW40:VJD40"/>
    <mergeCell ref="VJE40:VJL40"/>
    <mergeCell ref="VJM40:VJT40"/>
    <mergeCell ref="VGS40:VGZ40"/>
    <mergeCell ref="VHA40:VHH40"/>
    <mergeCell ref="VHI40:VHP40"/>
    <mergeCell ref="VHQ40:VHX40"/>
    <mergeCell ref="VHY40:VIF40"/>
    <mergeCell ref="VFE40:VFL40"/>
    <mergeCell ref="VFM40:VFT40"/>
    <mergeCell ref="VFU40:VGB40"/>
    <mergeCell ref="VGC40:VGJ40"/>
    <mergeCell ref="VGK40:VGR40"/>
    <mergeCell ref="VDQ40:VDX40"/>
    <mergeCell ref="VDY40:VEF40"/>
    <mergeCell ref="VEG40:VEN40"/>
    <mergeCell ref="VEO40:VEV40"/>
    <mergeCell ref="VEW40:VFD40"/>
    <mergeCell ref="VCC40:VCJ40"/>
    <mergeCell ref="VCK40:VCR40"/>
    <mergeCell ref="VCS40:VCZ40"/>
    <mergeCell ref="VDA40:VDH40"/>
    <mergeCell ref="VDI40:VDP40"/>
    <mergeCell ref="VWC40:VWJ40"/>
    <mergeCell ref="VWK40:VWR40"/>
    <mergeCell ref="VWS40:VWZ40"/>
    <mergeCell ref="VXA40:VXH40"/>
    <mergeCell ref="VXI40:VXP40"/>
    <mergeCell ref="VUO40:VUV40"/>
    <mergeCell ref="VUW40:VVD40"/>
    <mergeCell ref="VVE40:VVL40"/>
    <mergeCell ref="VVM40:VVT40"/>
    <mergeCell ref="VVU40:VWB40"/>
    <mergeCell ref="VTA40:VTH40"/>
    <mergeCell ref="VTI40:VTP40"/>
    <mergeCell ref="VTQ40:VTX40"/>
    <mergeCell ref="VTY40:VUF40"/>
    <mergeCell ref="VUG40:VUN40"/>
    <mergeCell ref="VRM40:VRT40"/>
    <mergeCell ref="VRU40:VSB40"/>
    <mergeCell ref="VSC40:VSJ40"/>
    <mergeCell ref="VSK40:VSR40"/>
    <mergeCell ref="VSS40:VSZ40"/>
    <mergeCell ref="VPY40:VQF40"/>
    <mergeCell ref="VQG40:VQN40"/>
    <mergeCell ref="VQO40:VQV40"/>
    <mergeCell ref="VQW40:VRD40"/>
    <mergeCell ref="VRE40:VRL40"/>
    <mergeCell ref="VOK40:VOR40"/>
    <mergeCell ref="VOS40:VOZ40"/>
    <mergeCell ref="VPA40:VPH40"/>
    <mergeCell ref="VPI40:VPP40"/>
    <mergeCell ref="VPQ40:VPX40"/>
    <mergeCell ref="VMW40:VND40"/>
    <mergeCell ref="VNE40:VNL40"/>
    <mergeCell ref="VNM40:VNT40"/>
    <mergeCell ref="VNU40:VOB40"/>
    <mergeCell ref="VOC40:VOJ40"/>
    <mergeCell ref="WGW40:WHD40"/>
    <mergeCell ref="WHE40:WHL40"/>
    <mergeCell ref="WHM40:WHT40"/>
    <mergeCell ref="WHU40:WIB40"/>
    <mergeCell ref="WIC40:WIJ40"/>
    <mergeCell ref="WFI40:WFP40"/>
    <mergeCell ref="WFQ40:WFX40"/>
    <mergeCell ref="WFY40:WGF40"/>
    <mergeCell ref="WGG40:WGN40"/>
    <mergeCell ref="WGO40:WGV40"/>
    <mergeCell ref="WDU40:WEB40"/>
    <mergeCell ref="WEC40:WEJ40"/>
    <mergeCell ref="WEK40:WER40"/>
    <mergeCell ref="WES40:WEZ40"/>
    <mergeCell ref="WFA40:WFH40"/>
    <mergeCell ref="WCG40:WCN40"/>
    <mergeCell ref="WCO40:WCV40"/>
    <mergeCell ref="WCW40:WDD40"/>
    <mergeCell ref="WDE40:WDL40"/>
    <mergeCell ref="WDM40:WDT40"/>
    <mergeCell ref="WAS40:WAZ40"/>
    <mergeCell ref="WBA40:WBH40"/>
    <mergeCell ref="WBI40:WBP40"/>
    <mergeCell ref="WBQ40:WBX40"/>
    <mergeCell ref="WBY40:WCF40"/>
    <mergeCell ref="VZE40:VZL40"/>
    <mergeCell ref="VZM40:VZT40"/>
    <mergeCell ref="VZU40:WAB40"/>
    <mergeCell ref="WAC40:WAJ40"/>
    <mergeCell ref="WAK40:WAR40"/>
    <mergeCell ref="VXQ40:VXX40"/>
    <mergeCell ref="VXY40:VYF40"/>
    <mergeCell ref="VYG40:VYN40"/>
    <mergeCell ref="VYO40:VYV40"/>
    <mergeCell ref="VYW40:VZD40"/>
    <mergeCell ref="WUC40:WUJ40"/>
    <mergeCell ref="WUK40:WUR40"/>
    <mergeCell ref="WRQ40:WRX40"/>
    <mergeCell ref="WRY40:WSF40"/>
    <mergeCell ref="WSG40:WSN40"/>
    <mergeCell ref="WSO40:WSV40"/>
    <mergeCell ref="WSW40:WTD40"/>
    <mergeCell ref="WQC40:WQJ40"/>
    <mergeCell ref="WQK40:WQR40"/>
    <mergeCell ref="WQS40:WQZ40"/>
    <mergeCell ref="WRA40:WRH40"/>
    <mergeCell ref="WRI40:WRP40"/>
    <mergeCell ref="WOO40:WOV40"/>
    <mergeCell ref="WOW40:WPD40"/>
    <mergeCell ref="WPE40:WPL40"/>
    <mergeCell ref="WPM40:WPT40"/>
    <mergeCell ref="WPU40:WQB40"/>
    <mergeCell ref="WNA40:WNH40"/>
    <mergeCell ref="WNI40:WNP40"/>
    <mergeCell ref="WNQ40:WNX40"/>
    <mergeCell ref="WNY40:WOF40"/>
    <mergeCell ref="WOG40:WON40"/>
    <mergeCell ref="WLM40:WLT40"/>
    <mergeCell ref="WLU40:WMB40"/>
    <mergeCell ref="WMC40:WMJ40"/>
    <mergeCell ref="WMK40:WMR40"/>
    <mergeCell ref="WMS40:WMZ40"/>
    <mergeCell ref="WJY40:WKF40"/>
    <mergeCell ref="WKG40:WKN40"/>
    <mergeCell ref="WKO40:WKV40"/>
    <mergeCell ref="WKW40:WLD40"/>
    <mergeCell ref="WLE40:WLL40"/>
    <mergeCell ref="WIK40:WIR40"/>
    <mergeCell ref="WIS40:WIZ40"/>
    <mergeCell ref="WJA40:WJH40"/>
    <mergeCell ref="WJI40:WJP40"/>
    <mergeCell ref="WJQ40:WJX40"/>
    <mergeCell ref="FM2:FT2"/>
    <mergeCell ref="FU2:GB2"/>
    <mergeCell ref="GC2:GJ2"/>
    <mergeCell ref="GK2:GR2"/>
    <mergeCell ref="GS2:GZ2"/>
    <mergeCell ref="DY2:EF2"/>
    <mergeCell ref="EG2:EN2"/>
    <mergeCell ref="EO2:EV2"/>
    <mergeCell ref="EW2:FD2"/>
    <mergeCell ref="FE2:FL2"/>
    <mergeCell ref="CK2:CR2"/>
    <mergeCell ref="CS2:CZ2"/>
    <mergeCell ref="DA2:DH2"/>
    <mergeCell ref="DI2:DP2"/>
    <mergeCell ref="DQ2:DX2"/>
    <mergeCell ref="XDY40:XEF40"/>
    <mergeCell ref="XEG40:XEN40"/>
    <mergeCell ref="XEO40:XEV40"/>
    <mergeCell ref="XEW40:XFD40"/>
    <mergeCell ref="A1:H1"/>
    <mergeCell ref="A2:H2"/>
    <mergeCell ref="I2:P2"/>
    <mergeCell ref="Q2:X2"/>
    <mergeCell ref="Y2:AF2"/>
    <mergeCell ref="AG2:AN2"/>
    <mergeCell ref="AO2:AV2"/>
    <mergeCell ref="AW2:BD2"/>
    <mergeCell ref="BE2:BL2"/>
    <mergeCell ref="BM2:BT2"/>
    <mergeCell ref="BU2:CB2"/>
    <mergeCell ref="CC2:CJ2"/>
    <mergeCell ref="XCK40:XCR40"/>
    <mergeCell ref="XCS40:XCZ40"/>
    <mergeCell ref="XDA40:XDH40"/>
    <mergeCell ref="XDI40:XDP40"/>
    <mergeCell ref="XDQ40:XDX40"/>
    <mergeCell ref="XAW40:XBD40"/>
    <mergeCell ref="XBE40:XBL40"/>
    <mergeCell ref="XBM40:XBT40"/>
    <mergeCell ref="XBU40:XCB40"/>
    <mergeCell ref="XCC40:XCJ40"/>
    <mergeCell ref="WZI40:WZP40"/>
    <mergeCell ref="WZQ40:WZX40"/>
    <mergeCell ref="WZY40:XAF40"/>
    <mergeCell ref="XAG40:XAN40"/>
    <mergeCell ref="XAO40:XAV40"/>
    <mergeCell ref="WXU40:WYB40"/>
    <mergeCell ref="WYC40:WYJ40"/>
    <mergeCell ref="WYK40:WYR40"/>
    <mergeCell ref="WYS40:WYZ40"/>
    <mergeCell ref="WZA40:WZH40"/>
    <mergeCell ref="WWG40:WWN40"/>
    <mergeCell ref="WWO40:WWV40"/>
    <mergeCell ref="WWW40:WXD40"/>
    <mergeCell ref="WXE40:WXL40"/>
    <mergeCell ref="WXM40:WXT40"/>
    <mergeCell ref="WUS40:WUZ40"/>
    <mergeCell ref="WVA40:WVH40"/>
    <mergeCell ref="WVI40:WVP40"/>
    <mergeCell ref="WVQ40:WVX40"/>
    <mergeCell ref="WVY40:WWF40"/>
    <mergeCell ref="WTE40:WTL40"/>
    <mergeCell ref="WTM40:WTT40"/>
    <mergeCell ref="WTU40:WUB40"/>
    <mergeCell ref="QG2:QN2"/>
    <mergeCell ref="QO2:QV2"/>
    <mergeCell ref="QW2:RD2"/>
    <mergeCell ref="RE2:RL2"/>
    <mergeCell ref="RM2:RT2"/>
    <mergeCell ref="OS2:OZ2"/>
    <mergeCell ref="PA2:PH2"/>
    <mergeCell ref="PI2:PP2"/>
    <mergeCell ref="PQ2:PX2"/>
    <mergeCell ref="PY2:QF2"/>
    <mergeCell ref="NE2:NL2"/>
    <mergeCell ref="NM2:NT2"/>
    <mergeCell ref="NU2:OB2"/>
    <mergeCell ref="OC2:OJ2"/>
    <mergeCell ref="OK2:OR2"/>
    <mergeCell ref="LQ2:LX2"/>
    <mergeCell ref="LY2:MF2"/>
    <mergeCell ref="MG2:MN2"/>
    <mergeCell ref="MO2:MV2"/>
    <mergeCell ref="MW2:ND2"/>
    <mergeCell ref="KC2:KJ2"/>
    <mergeCell ref="KK2:KR2"/>
    <mergeCell ref="KS2:KZ2"/>
    <mergeCell ref="LA2:LH2"/>
    <mergeCell ref="LI2:LP2"/>
    <mergeCell ref="IO2:IV2"/>
    <mergeCell ref="IW2:JD2"/>
    <mergeCell ref="JE2:JL2"/>
    <mergeCell ref="JM2:JT2"/>
    <mergeCell ref="JU2:KB2"/>
    <mergeCell ref="HA2:HH2"/>
    <mergeCell ref="HI2:HP2"/>
    <mergeCell ref="HQ2:HX2"/>
    <mergeCell ref="HY2:IF2"/>
    <mergeCell ref="IG2:IN2"/>
    <mergeCell ref="ABA2:ABH2"/>
    <mergeCell ref="ABI2:ABP2"/>
    <mergeCell ref="ABQ2:ABX2"/>
    <mergeCell ref="ABY2:ACF2"/>
    <mergeCell ref="ACG2:ACN2"/>
    <mergeCell ref="ZM2:ZT2"/>
    <mergeCell ref="ZU2:AAB2"/>
    <mergeCell ref="AAC2:AAJ2"/>
    <mergeCell ref="AAK2:AAR2"/>
    <mergeCell ref="AAS2:AAZ2"/>
    <mergeCell ref="XY2:YF2"/>
    <mergeCell ref="YG2:YN2"/>
    <mergeCell ref="YO2:YV2"/>
    <mergeCell ref="YW2:ZD2"/>
    <mergeCell ref="ZE2:ZL2"/>
    <mergeCell ref="WK2:WR2"/>
    <mergeCell ref="WS2:WZ2"/>
    <mergeCell ref="XA2:XH2"/>
    <mergeCell ref="XI2:XP2"/>
    <mergeCell ref="XQ2:XX2"/>
    <mergeCell ref="UW2:VD2"/>
    <mergeCell ref="VE2:VL2"/>
    <mergeCell ref="VM2:VT2"/>
    <mergeCell ref="VU2:WB2"/>
    <mergeCell ref="WC2:WJ2"/>
    <mergeCell ref="TI2:TP2"/>
    <mergeCell ref="TQ2:TX2"/>
    <mergeCell ref="TY2:UF2"/>
    <mergeCell ref="UG2:UN2"/>
    <mergeCell ref="UO2:UV2"/>
    <mergeCell ref="RU2:SB2"/>
    <mergeCell ref="SC2:SJ2"/>
    <mergeCell ref="SK2:SR2"/>
    <mergeCell ref="SS2:SZ2"/>
    <mergeCell ref="TA2:TH2"/>
    <mergeCell ref="ALU2:AMB2"/>
    <mergeCell ref="AMC2:AMJ2"/>
    <mergeCell ref="AMK2:AMR2"/>
    <mergeCell ref="AMS2:AMZ2"/>
    <mergeCell ref="ANA2:ANH2"/>
    <mergeCell ref="AKG2:AKN2"/>
    <mergeCell ref="AKO2:AKV2"/>
    <mergeCell ref="AKW2:ALD2"/>
    <mergeCell ref="ALE2:ALL2"/>
    <mergeCell ref="ALM2:ALT2"/>
    <mergeCell ref="AIS2:AIZ2"/>
    <mergeCell ref="AJA2:AJH2"/>
    <mergeCell ref="AJI2:AJP2"/>
    <mergeCell ref="AJQ2:AJX2"/>
    <mergeCell ref="AJY2:AKF2"/>
    <mergeCell ref="AHE2:AHL2"/>
    <mergeCell ref="AHM2:AHT2"/>
    <mergeCell ref="AHU2:AIB2"/>
    <mergeCell ref="AIC2:AIJ2"/>
    <mergeCell ref="AIK2:AIR2"/>
    <mergeCell ref="AFQ2:AFX2"/>
    <mergeCell ref="AFY2:AGF2"/>
    <mergeCell ref="AGG2:AGN2"/>
    <mergeCell ref="AGO2:AGV2"/>
    <mergeCell ref="AGW2:AHD2"/>
    <mergeCell ref="AEC2:AEJ2"/>
    <mergeCell ref="AEK2:AER2"/>
    <mergeCell ref="AES2:AEZ2"/>
    <mergeCell ref="AFA2:AFH2"/>
    <mergeCell ref="AFI2:AFP2"/>
    <mergeCell ref="ACO2:ACV2"/>
    <mergeCell ref="ACW2:ADD2"/>
    <mergeCell ref="ADE2:ADL2"/>
    <mergeCell ref="ADM2:ADT2"/>
    <mergeCell ref="ADU2:AEB2"/>
    <mergeCell ref="AWO2:AWV2"/>
    <mergeCell ref="AWW2:AXD2"/>
    <mergeCell ref="AXE2:AXL2"/>
    <mergeCell ref="AXM2:AXT2"/>
    <mergeCell ref="AXU2:AYB2"/>
    <mergeCell ref="AVA2:AVH2"/>
    <mergeCell ref="AVI2:AVP2"/>
    <mergeCell ref="AVQ2:AVX2"/>
    <mergeCell ref="AVY2:AWF2"/>
    <mergeCell ref="AWG2:AWN2"/>
    <mergeCell ref="ATM2:ATT2"/>
    <mergeCell ref="ATU2:AUB2"/>
    <mergeCell ref="AUC2:AUJ2"/>
    <mergeCell ref="AUK2:AUR2"/>
    <mergeCell ref="AUS2:AUZ2"/>
    <mergeCell ref="ARY2:ASF2"/>
    <mergeCell ref="ASG2:ASN2"/>
    <mergeCell ref="ASO2:ASV2"/>
    <mergeCell ref="ASW2:ATD2"/>
    <mergeCell ref="ATE2:ATL2"/>
    <mergeCell ref="AQK2:AQR2"/>
    <mergeCell ref="AQS2:AQZ2"/>
    <mergeCell ref="ARA2:ARH2"/>
    <mergeCell ref="ARI2:ARP2"/>
    <mergeCell ref="ARQ2:ARX2"/>
    <mergeCell ref="AOW2:APD2"/>
    <mergeCell ref="APE2:APL2"/>
    <mergeCell ref="APM2:APT2"/>
    <mergeCell ref="APU2:AQB2"/>
    <mergeCell ref="AQC2:AQJ2"/>
    <mergeCell ref="ANI2:ANP2"/>
    <mergeCell ref="ANQ2:ANX2"/>
    <mergeCell ref="ANY2:AOF2"/>
    <mergeCell ref="AOG2:AON2"/>
    <mergeCell ref="AOO2:AOV2"/>
    <mergeCell ref="BHI2:BHP2"/>
    <mergeCell ref="BHQ2:BHX2"/>
    <mergeCell ref="BHY2:BIF2"/>
    <mergeCell ref="BIG2:BIN2"/>
    <mergeCell ref="BIO2:BIV2"/>
    <mergeCell ref="BFU2:BGB2"/>
    <mergeCell ref="BGC2:BGJ2"/>
    <mergeCell ref="BGK2:BGR2"/>
    <mergeCell ref="BGS2:BGZ2"/>
    <mergeCell ref="BHA2:BHH2"/>
    <mergeCell ref="BEG2:BEN2"/>
    <mergeCell ref="BEO2:BEV2"/>
    <mergeCell ref="BEW2:BFD2"/>
    <mergeCell ref="BFE2:BFL2"/>
    <mergeCell ref="BFM2:BFT2"/>
    <mergeCell ref="BCS2:BCZ2"/>
    <mergeCell ref="BDA2:BDH2"/>
    <mergeCell ref="BDI2:BDP2"/>
    <mergeCell ref="BDQ2:BDX2"/>
    <mergeCell ref="BDY2:BEF2"/>
    <mergeCell ref="BBE2:BBL2"/>
    <mergeCell ref="BBM2:BBT2"/>
    <mergeCell ref="BBU2:BCB2"/>
    <mergeCell ref="BCC2:BCJ2"/>
    <mergeCell ref="BCK2:BCR2"/>
    <mergeCell ref="AZQ2:AZX2"/>
    <mergeCell ref="AZY2:BAF2"/>
    <mergeCell ref="BAG2:BAN2"/>
    <mergeCell ref="BAO2:BAV2"/>
    <mergeCell ref="BAW2:BBD2"/>
    <mergeCell ref="AYC2:AYJ2"/>
    <mergeCell ref="AYK2:AYR2"/>
    <mergeCell ref="AYS2:AYZ2"/>
    <mergeCell ref="AZA2:AZH2"/>
    <mergeCell ref="AZI2:AZP2"/>
    <mergeCell ref="BSC2:BSJ2"/>
    <mergeCell ref="BSK2:BSR2"/>
    <mergeCell ref="BSS2:BSZ2"/>
    <mergeCell ref="BTA2:BTH2"/>
    <mergeCell ref="BTI2:BTP2"/>
    <mergeCell ref="BQO2:BQV2"/>
    <mergeCell ref="BQW2:BRD2"/>
    <mergeCell ref="BRE2:BRL2"/>
    <mergeCell ref="BRM2:BRT2"/>
    <mergeCell ref="BRU2:BSB2"/>
    <mergeCell ref="BPA2:BPH2"/>
    <mergeCell ref="BPI2:BPP2"/>
    <mergeCell ref="BPQ2:BPX2"/>
    <mergeCell ref="BPY2:BQF2"/>
    <mergeCell ref="BQG2:BQN2"/>
    <mergeCell ref="BNM2:BNT2"/>
    <mergeCell ref="BNU2:BOB2"/>
    <mergeCell ref="BOC2:BOJ2"/>
    <mergeCell ref="BOK2:BOR2"/>
    <mergeCell ref="BOS2:BOZ2"/>
    <mergeCell ref="BLY2:BMF2"/>
    <mergeCell ref="BMG2:BMN2"/>
    <mergeCell ref="BMO2:BMV2"/>
    <mergeCell ref="BMW2:BND2"/>
    <mergeCell ref="BNE2:BNL2"/>
    <mergeCell ref="BKK2:BKR2"/>
    <mergeCell ref="BKS2:BKZ2"/>
    <mergeCell ref="BLA2:BLH2"/>
    <mergeCell ref="BLI2:BLP2"/>
    <mergeCell ref="BLQ2:BLX2"/>
    <mergeCell ref="BIW2:BJD2"/>
    <mergeCell ref="BJE2:BJL2"/>
    <mergeCell ref="BJM2:BJT2"/>
    <mergeCell ref="BJU2:BKB2"/>
    <mergeCell ref="BKC2:BKJ2"/>
    <mergeCell ref="CCW2:CDD2"/>
    <mergeCell ref="CDE2:CDL2"/>
    <mergeCell ref="CDM2:CDT2"/>
    <mergeCell ref="CDU2:CEB2"/>
    <mergeCell ref="CEC2:CEJ2"/>
    <mergeCell ref="CBI2:CBP2"/>
    <mergeCell ref="CBQ2:CBX2"/>
    <mergeCell ref="CBY2:CCF2"/>
    <mergeCell ref="CCG2:CCN2"/>
    <mergeCell ref="CCO2:CCV2"/>
    <mergeCell ref="BZU2:CAB2"/>
    <mergeCell ref="CAC2:CAJ2"/>
    <mergeCell ref="CAK2:CAR2"/>
    <mergeCell ref="CAS2:CAZ2"/>
    <mergeCell ref="CBA2:CBH2"/>
    <mergeCell ref="BYG2:BYN2"/>
    <mergeCell ref="BYO2:BYV2"/>
    <mergeCell ref="BYW2:BZD2"/>
    <mergeCell ref="BZE2:BZL2"/>
    <mergeCell ref="BZM2:BZT2"/>
    <mergeCell ref="BWS2:BWZ2"/>
    <mergeCell ref="BXA2:BXH2"/>
    <mergeCell ref="BXI2:BXP2"/>
    <mergeCell ref="BXQ2:BXX2"/>
    <mergeCell ref="BXY2:BYF2"/>
    <mergeCell ref="BVE2:BVL2"/>
    <mergeCell ref="BVM2:BVT2"/>
    <mergeCell ref="BVU2:BWB2"/>
    <mergeCell ref="BWC2:BWJ2"/>
    <mergeCell ref="BWK2:BWR2"/>
    <mergeCell ref="BTQ2:BTX2"/>
    <mergeCell ref="BTY2:BUF2"/>
    <mergeCell ref="BUG2:BUN2"/>
    <mergeCell ref="BUO2:BUV2"/>
    <mergeCell ref="BUW2:BVD2"/>
    <mergeCell ref="CNQ2:CNX2"/>
    <mergeCell ref="CNY2:COF2"/>
    <mergeCell ref="COG2:CON2"/>
    <mergeCell ref="COO2:COV2"/>
    <mergeCell ref="COW2:CPD2"/>
    <mergeCell ref="CMC2:CMJ2"/>
    <mergeCell ref="CMK2:CMR2"/>
    <mergeCell ref="CMS2:CMZ2"/>
    <mergeCell ref="CNA2:CNH2"/>
    <mergeCell ref="CNI2:CNP2"/>
    <mergeCell ref="CKO2:CKV2"/>
    <mergeCell ref="CKW2:CLD2"/>
    <mergeCell ref="CLE2:CLL2"/>
    <mergeCell ref="CLM2:CLT2"/>
    <mergeCell ref="CLU2:CMB2"/>
    <mergeCell ref="CJA2:CJH2"/>
    <mergeCell ref="CJI2:CJP2"/>
    <mergeCell ref="CJQ2:CJX2"/>
    <mergeCell ref="CJY2:CKF2"/>
    <mergeCell ref="CKG2:CKN2"/>
    <mergeCell ref="CHM2:CHT2"/>
    <mergeCell ref="CHU2:CIB2"/>
    <mergeCell ref="CIC2:CIJ2"/>
    <mergeCell ref="CIK2:CIR2"/>
    <mergeCell ref="CIS2:CIZ2"/>
    <mergeCell ref="CFY2:CGF2"/>
    <mergeCell ref="CGG2:CGN2"/>
    <mergeCell ref="CGO2:CGV2"/>
    <mergeCell ref="CGW2:CHD2"/>
    <mergeCell ref="CHE2:CHL2"/>
    <mergeCell ref="CEK2:CER2"/>
    <mergeCell ref="CES2:CEZ2"/>
    <mergeCell ref="CFA2:CFH2"/>
    <mergeCell ref="CFI2:CFP2"/>
    <mergeCell ref="CFQ2:CFX2"/>
    <mergeCell ref="CYK2:CYR2"/>
    <mergeCell ref="CYS2:CYZ2"/>
    <mergeCell ref="CZA2:CZH2"/>
    <mergeCell ref="CZI2:CZP2"/>
    <mergeCell ref="CZQ2:CZX2"/>
    <mergeCell ref="CWW2:CXD2"/>
    <mergeCell ref="CXE2:CXL2"/>
    <mergeCell ref="CXM2:CXT2"/>
    <mergeCell ref="CXU2:CYB2"/>
    <mergeCell ref="CYC2:CYJ2"/>
    <mergeCell ref="CVI2:CVP2"/>
    <mergeCell ref="CVQ2:CVX2"/>
    <mergeCell ref="CVY2:CWF2"/>
    <mergeCell ref="CWG2:CWN2"/>
    <mergeCell ref="CWO2:CWV2"/>
    <mergeCell ref="CTU2:CUB2"/>
    <mergeCell ref="CUC2:CUJ2"/>
    <mergeCell ref="CUK2:CUR2"/>
    <mergeCell ref="CUS2:CUZ2"/>
    <mergeCell ref="CVA2:CVH2"/>
    <mergeCell ref="CSG2:CSN2"/>
    <mergeCell ref="CSO2:CSV2"/>
    <mergeCell ref="CSW2:CTD2"/>
    <mergeCell ref="CTE2:CTL2"/>
    <mergeCell ref="CTM2:CTT2"/>
    <mergeCell ref="CQS2:CQZ2"/>
    <mergeCell ref="CRA2:CRH2"/>
    <mergeCell ref="CRI2:CRP2"/>
    <mergeCell ref="CRQ2:CRX2"/>
    <mergeCell ref="CRY2:CSF2"/>
    <mergeCell ref="CPE2:CPL2"/>
    <mergeCell ref="CPM2:CPT2"/>
    <mergeCell ref="CPU2:CQB2"/>
    <mergeCell ref="CQC2:CQJ2"/>
    <mergeCell ref="CQK2:CQR2"/>
    <mergeCell ref="DJE2:DJL2"/>
    <mergeCell ref="DJM2:DJT2"/>
    <mergeCell ref="DJU2:DKB2"/>
    <mergeCell ref="DKC2:DKJ2"/>
    <mergeCell ref="DKK2:DKR2"/>
    <mergeCell ref="DHQ2:DHX2"/>
    <mergeCell ref="DHY2:DIF2"/>
    <mergeCell ref="DIG2:DIN2"/>
    <mergeCell ref="DIO2:DIV2"/>
    <mergeCell ref="DIW2:DJD2"/>
    <mergeCell ref="DGC2:DGJ2"/>
    <mergeCell ref="DGK2:DGR2"/>
    <mergeCell ref="DGS2:DGZ2"/>
    <mergeCell ref="DHA2:DHH2"/>
    <mergeCell ref="DHI2:DHP2"/>
    <mergeCell ref="DEO2:DEV2"/>
    <mergeCell ref="DEW2:DFD2"/>
    <mergeCell ref="DFE2:DFL2"/>
    <mergeCell ref="DFM2:DFT2"/>
    <mergeCell ref="DFU2:DGB2"/>
    <mergeCell ref="DDA2:DDH2"/>
    <mergeCell ref="DDI2:DDP2"/>
    <mergeCell ref="DDQ2:DDX2"/>
    <mergeCell ref="DDY2:DEF2"/>
    <mergeCell ref="DEG2:DEN2"/>
    <mergeCell ref="DBM2:DBT2"/>
    <mergeCell ref="DBU2:DCB2"/>
    <mergeCell ref="DCC2:DCJ2"/>
    <mergeCell ref="DCK2:DCR2"/>
    <mergeCell ref="DCS2:DCZ2"/>
    <mergeCell ref="CZY2:DAF2"/>
    <mergeCell ref="DAG2:DAN2"/>
    <mergeCell ref="DAO2:DAV2"/>
    <mergeCell ref="DAW2:DBD2"/>
    <mergeCell ref="DBE2:DBL2"/>
    <mergeCell ref="DTY2:DUF2"/>
    <mergeCell ref="DUG2:DUN2"/>
    <mergeCell ref="DUO2:DUV2"/>
    <mergeCell ref="DUW2:DVD2"/>
    <mergeCell ref="DVE2:DVL2"/>
    <mergeCell ref="DSK2:DSR2"/>
    <mergeCell ref="DSS2:DSZ2"/>
    <mergeCell ref="DTA2:DTH2"/>
    <mergeCell ref="DTI2:DTP2"/>
    <mergeCell ref="DTQ2:DTX2"/>
    <mergeCell ref="DQW2:DRD2"/>
    <mergeCell ref="DRE2:DRL2"/>
    <mergeCell ref="DRM2:DRT2"/>
    <mergeCell ref="DRU2:DSB2"/>
    <mergeCell ref="DSC2:DSJ2"/>
    <mergeCell ref="DPI2:DPP2"/>
    <mergeCell ref="DPQ2:DPX2"/>
    <mergeCell ref="DPY2:DQF2"/>
    <mergeCell ref="DQG2:DQN2"/>
    <mergeCell ref="DQO2:DQV2"/>
    <mergeCell ref="DNU2:DOB2"/>
    <mergeCell ref="DOC2:DOJ2"/>
    <mergeCell ref="DOK2:DOR2"/>
    <mergeCell ref="DOS2:DOZ2"/>
    <mergeCell ref="DPA2:DPH2"/>
    <mergeCell ref="DMG2:DMN2"/>
    <mergeCell ref="DMO2:DMV2"/>
    <mergeCell ref="DMW2:DND2"/>
    <mergeCell ref="DNE2:DNL2"/>
    <mergeCell ref="DNM2:DNT2"/>
    <mergeCell ref="DKS2:DKZ2"/>
    <mergeCell ref="DLA2:DLH2"/>
    <mergeCell ref="DLI2:DLP2"/>
    <mergeCell ref="DLQ2:DLX2"/>
    <mergeCell ref="DLY2:DMF2"/>
    <mergeCell ref="EES2:EEZ2"/>
    <mergeCell ref="EFA2:EFH2"/>
    <mergeCell ref="EFI2:EFP2"/>
    <mergeCell ref="EFQ2:EFX2"/>
    <mergeCell ref="EFY2:EGF2"/>
    <mergeCell ref="EDE2:EDL2"/>
    <mergeCell ref="EDM2:EDT2"/>
    <mergeCell ref="EDU2:EEB2"/>
    <mergeCell ref="EEC2:EEJ2"/>
    <mergeCell ref="EEK2:EER2"/>
    <mergeCell ref="EBQ2:EBX2"/>
    <mergeCell ref="EBY2:ECF2"/>
    <mergeCell ref="ECG2:ECN2"/>
    <mergeCell ref="ECO2:ECV2"/>
    <mergeCell ref="ECW2:EDD2"/>
    <mergeCell ref="EAC2:EAJ2"/>
    <mergeCell ref="EAK2:EAR2"/>
    <mergeCell ref="EAS2:EAZ2"/>
    <mergeCell ref="EBA2:EBH2"/>
    <mergeCell ref="EBI2:EBP2"/>
    <mergeCell ref="DYO2:DYV2"/>
    <mergeCell ref="DYW2:DZD2"/>
    <mergeCell ref="DZE2:DZL2"/>
    <mergeCell ref="DZM2:DZT2"/>
    <mergeCell ref="DZU2:EAB2"/>
    <mergeCell ref="DXA2:DXH2"/>
    <mergeCell ref="DXI2:DXP2"/>
    <mergeCell ref="DXQ2:DXX2"/>
    <mergeCell ref="DXY2:DYF2"/>
    <mergeCell ref="DYG2:DYN2"/>
    <mergeCell ref="DVM2:DVT2"/>
    <mergeCell ref="DVU2:DWB2"/>
    <mergeCell ref="DWC2:DWJ2"/>
    <mergeCell ref="DWK2:DWR2"/>
    <mergeCell ref="DWS2:DWZ2"/>
    <mergeCell ref="EPM2:EPT2"/>
    <mergeCell ref="EPU2:EQB2"/>
    <mergeCell ref="EQC2:EQJ2"/>
    <mergeCell ref="EQK2:EQR2"/>
    <mergeCell ref="EQS2:EQZ2"/>
    <mergeCell ref="ENY2:EOF2"/>
    <mergeCell ref="EOG2:EON2"/>
    <mergeCell ref="EOO2:EOV2"/>
    <mergeCell ref="EOW2:EPD2"/>
    <mergeCell ref="EPE2:EPL2"/>
    <mergeCell ref="EMK2:EMR2"/>
    <mergeCell ref="EMS2:EMZ2"/>
    <mergeCell ref="ENA2:ENH2"/>
    <mergeCell ref="ENI2:ENP2"/>
    <mergeCell ref="ENQ2:ENX2"/>
    <mergeCell ref="EKW2:ELD2"/>
    <mergeCell ref="ELE2:ELL2"/>
    <mergeCell ref="ELM2:ELT2"/>
    <mergeCell ref="ELU2:EMB2"/>
    <mergeCell ref="EMC2:EMJ2"/>
    <mergeCell ref="EJI2:EJP2"/>
    <mergeCell ref="EJQ2:EJX2"/>
    <mergeCell ref="EJY2:EKF2"/>
    <mergeCell ref="EKG2:EKN2"/>
    <mergeCell ref="EKO2:EKV2"/>
    <mergeCell ref="EHU2:EIB2"/>
    <mergeCell ref="EIC2:EIJ2"/>
    <mergeCell ref="EIK2:EIR2"/>
    <mergeCell ref="EIS2:EIZ2"/>
    <mergeCell ref="EJA2:EJH2"/>
    <mergeCell ref="EGG2:EGN2"/>
    <mergeCell ref="EGO2:EGV2"/>
    <mergeCell ref="EGW2:EHD2"/>
    <mergeCell ref="EHE2:EHL2"/>
    <mergeCell ref="EHM2:EHT2"/>
    <mergeCell ref="FAG2:FAN2"/>
    <mergeCell ref="FAO2:FAV2"/>
    <mergeCell ref="FAW2:FBD2"/>
    <mergeCell ref="FBE2:FBL2"/>
    <mergeCell ref="FBM2:FBT2"/>
    <mergeCell ref="EYS2:EYZ2"/>
    <mergeCell ref="EZA2:EZH2"/>
    <mergeCell ref="EZI2:EZP2"/>
    <mergeCell ref="EZQ2:EZX2"/>
    <mergeCell ref="EZY2:FAF2"/>
    <mergeCell ref="EXE2:EXL2"/>
    <mergeCell ref="EXM2:EXT2"/>
    <mergeCell ref="EXU2:EYB2"/>
    <mergeCell ref="EYC2:EYJ2"/>
    <mergeCell ref="EYK2:EYR2"/>
    <mergeCell ref="EVQ2:EVX2"/>
    <mergeCell ref="EVY2:EWF2"/>
    <mergeCell ref="EWG2:EWN2"/>
    <mergeCell ref="EWO2:EWV2"/>
    <mergeCell ref="EWW2:EXD2"/>
    <mergeCell ref="EUC2:EUJ2"/>
    <mergeCell ref="EUK2:EUR2"/>
    <mergeCell ref="EUS2:EUZ2"/>
    <mergeCell ref="EVA2:EVH2"/>
    <mergeCell ref="EVI2:EVP2"/>
    <mergeCell ref="ESO2:ESV2"/>
    <mergeCell ref="ESW2:ETD2"/>
    <mergeCell ref="ETE2:ETL2"/>
    <mergeCell ref="ETM2:ETT2"/>
    <mergeCell ref="ETU2:EUB2"/>
    <mergeCell ref="ERA2:ERH2"/>
    <mergeCell ref="ERI2:ERP2"/>
    <mergeCell ref="ERQ2:ERX2"/>
    <mergeCell ref="ERY2:ESF2"/>
    <mergeCell ref="ESG2:ESN2"/>
    <mergeCell ref="FLA2:FLH2"/>
    <mergeCell ref="FLI2:FLP2"/>
    <mergeCell ref="FLQ2:FLX2"/>
    <mergeCell ref="FLY2:FMF2"/>
    <mergeCell ref="FMG2:FMN2"/>
    <mergeCell ref="FJM2:FJT2"/>
    <mergeCell ref="FJU2:FKB2"/>
    <mergeCell ref="FKC2:FKJ2"/>
    <mergeCell ref="FKK2:FKR2"/>
    <mergeCell ref="FKS2:FKZ2"/>
    <mergeCell ref="FHY2:FIF2"/>
    <mergeCell ref="FIG2:FIN2"/>
    <mergeCell ref="FIO2:FIV2"/>
    <mergeCell ref="FIW2:FJD2"/>
    <mergeCell ref="FJE2:FJL2"/>
    <mergeCell ref="FGK2:FGR2"/>
    <mergeCell ref="FGS2:FGZ2"/>
    <mergeCell ref="FHA2:FHH2"/>
    <mergeCell ref="FHI2:FHP2"/>
    <mergeCell ref="FHQ2:FHX2"/>
    <mergeCell ref="FEW2:FFD2"/>
    <mergeCell ref="FFE2:FFL2"/>
    <mergeCell ref="FFM2:FFT2"/>
    <mergeCell ref="FFU2:FGB2"/>
    <mergeCell ref="FGC2:FGJ2"/>
    <mergeCell ref="FDI2:FDP2"/>
    <mergeCell ref="FDQ2:FDX2"/>
    <mergeCell ref="FDY2:FEF2"/>
    <mergeCell ref="FEG2:FEN2"/>
    <mergeCell ref="FEO2:FEV2"/>
    <mergeCell ref="FBU2:FCB2"/>
    <mergeCell ref="FCC2:FCJ2"/>
    <mergeCell ref="FCK2:FCR2"/>
    <mergeCell ref="FCS2:FCZ2"/>
    <mergeCell ref="FDA2:FDH2"/>
    <mergeCell ref="FVU2:FWB2"/>
    <mergeCell ref="FWC2:FWJ2"/>
    <mergeCell ref="FWK2:FWR2"/>
    <mergeCell ref="FWS2:FWZ2"/>
    <mergeCell ref="FXA2:FXH2"/>
    <mergeCell ref="FUG2:FUN2"/>
    <mergeCell ref="FUO2:FUV2"/>
    <mergeCell ref="FUW2:FVD2"/>
    <mergeCell ref="FVE2:FVL2"/>
    <mergeCell ref="FVM2:FVT2"/>
    <mergeCell ref="FSS2:FSZ2"/>
    <mergeCell ref="FTA2:FTH2"/>
    <mergeCell ref="FTI2:FTP2"/>
    <mergeCell ref="FTQ2:FTX2"/>
    <mergeCell ref="FTY2:FUF2"/>
    <mergeCell ref="FRE2:FRL2"/>
    <mergeCell ref="FRM2:FRT2"/>
    <mergeCell ref="FRU2:FSB2"/>
    <mergeCell ref="FSC2:FSJ2"/>
    <mergeCell ref="FSK2:FSR2"/>
    <mergeCell ref="FPQ2:FPX2"/>
    <mergeCell ref="FPY2:FQF2"/>
    <mergeCell ref="FQG2:FQN2"/>
    <mergeCell ref="FQO2:FQV2"/>
    <mergeCell ref="FQW2:FRD2"/>
    <mergeCell ref="FOC2:FOJ2"/>
    <mergeCell ref="FOK2:FOR2"/>
    <mergeCell ref="FOS2:FOZ2"/>
    <mergeCell ref="FPA2:FPH2"/>
    <mergeCell ref="FPI2:FPP2"/>
    <mergeCell ref="FMO2:FMV2"/>
    <mergeCell ref="FMW2:FND2"/>
    <mergeCell ref="FNE2:FNL2"/>
    <mergeCell ref="FNM2:FNT2"/>
    <mergeCell ref="FNU2:FOB2"/>
    <mergeCell ref="GGO2:GGV2"/>
    <mergeCell ref="GGW2:GHD2"/>
    <mergeCell ref="GHE2:GHL2"/>
    <mergeCell ref="GHM2:GHT2"/>
    <mergeCell ref="GHU2:GIB2"/>
    <mergeCell ref="GFA2:GFH2"/>
    <mergeCell ref="GFI2:GFP2"/>
    <mergeCell ref="GFQ2:GFX2"/>
    <mergeCell ref="GFY2:GGF2"/>
    <mergeCell ref="GGG2:GGN2"/>
    <mergeCell ref="GDM2:GDT2"/>
    <mergeCell ref="GDU2:GEB2"/>
    <mergeCell ref="GEC2:GEJ2"/>
    <mergeCell ref="GEK2:GER2"/>
    <mergeCell ref="GES2:GEZ2"/>
    <mergeCell ref="GBY2:GCF2"/>
    <mergeCell ref="GCG2:GCN2"/>
    <mergeCell ref="GCO2:GCV2"/>
    <mergeCell ref="GCW2:GDD2"/>
    <mergeCell ref="GDE2:GDL2"/>
    <mergeCell ref="GAK2:GAR2"/>
    <mergeCell ref="GAS2:GAZ2"/>
    <mergeCell ref="GBA2:GBH2"/>
    <mergeCell ref="GBI2:GBP2"/>
    <mergeCell ref="GBQ2:GBX2"/>
    <mergeCell ref="FYW2:FZD2"/>
    <mergeCell ref="FZE2:FZL2"/>
    <mergeCell ref="FZM2:FZT2"/>
    <mergeCell ref="FZU2:GAB2"/>
    <mergeCell ref="GAC2:GAJ2"/>
    <mergeCell ref="FXI2:FXP2"/>
    <mergeCell ref="FXQ2:FXX2"/>
    <mergeCell ref="FXY2:FYF2"/>
    <mergeCell ref="FYG2:FYN2"/>
    <mergeCell ref="FYO2:FYV2"/>
    <mergeCell ref="GRI2:GRP2"/>
    <mergeCell ref="GRQ2:GRX2"/>
    <mergeCell ref="GRY2:GSF2"/>
    <mergeCell ref="GSG2:GSN2"/>
    <mergeCell ref="GSO2:GSV2"/>
    <mergeCell ref="GPU2:GQB2"/>
    <mergeCell ref="GQC2:GQJ2"/>
    <mergeCell ref="GQK2:GQR2"/>
    <mergeCell ref="GQS2:GQZ2"/>
    <mergeCell ref="GRA2:GRH2"/>
    <mergeCell ref="GOG2:GON2"/>
    <mergeCell ref="GOO2:GOV2"/>
    <mergeCell ref="GOW2:GPD2"/>
    <mergeCell ref="GPE2:GPL2"/>
    <mergeCell ref="GPM2:GPT2"/>
    <mergeCell ref="GMS2:GMZ2"/>
    <mergeCell ref="GNA2:GNH2"/>
    <mergeCell ref="GNI2:GNP2"/>
    <mergeCell ref="GNQ2:GNX2"/>
    <mergeCell ref="GNY2:GOF2"/>
    <mergeCell ref="GLE2:GLL2"/>
    <mergeCell ref="GLM2:GLT2"/>
    <mergeCell ref="GLU2:GMB2"/>
    <mergeCell ref="GMC2:GMJ2"/>
    <mergeCell ref="GMK2:GMR2"/>
    <mergeCell ref="GJQ2:GJX2"/>
    <mergeCell ref="GJY2:GKF2"/>
    <mergeCell ref="GKG2:GKN2"/>
    <mergeCell ref="GKO2:GKV2"/>
    <mergeCell ref="GKW2:GLD2"/>
    <mergeCell ref="GIC2:GIJ2"/>
    <mergeCell ref="GIK2:GIR2"/>
    <mergeCell ref="GIS2:GIZ2"/>
    <mergeCell ref="GJA2:GJH2"/>
    <mergeCell ref="GJI2:GJP2"/>
    <mergeCell ref="HCC2:HCJ2"/>
    <mergeCell ref="HCK2:HCR2"/>
    <mergeCell ref="HCS2:HCZ2"/>
    <mergeCell ref="HDA2:HDH2"/>
    <mergeCell ref="HDI2:HDP2"/>
    <mergeCell ref="HAO2:HAV2"/>
    <mergeCell ref="HAW2:HBD2"/>
    <mergeCell ref="HBE2:HBL2"/>
    <mergeCell ref="HBM2:HBT2"/>
    <mergeCell ref="HBU2:HCB2"/>
    <mergeCell ref="GZA2:GZH2"/>
    <mergeCell ref="GZI2:GZP2"/>
    <mergeCell ref="GZQ2:GZX2"/>
    <mergeCell ref="GZY2:HAF2"/>
    <mergeCell ref="HAG2:HAN2"/>
    <mergeCell ref="GXM2:GXT2"/>
    <mergeCell ref="GXU2:GYB2"/>
    <mergeCell ref="GYC2:GYJ2"/>
    <mergeCell ref="GYK2:GYR2"/>
    <mergeCell ref="GYS2:GYZ2"/>
    <mergeCell ref="GVY2:GWF2"/>
    <mergeCell ref="GWG2:GWN2"/>
    <mergeCell ref="GWO2:GWV2"/>
    <mergeCell ref="GWW2:GXD2"/>
    <mergeCell ref="GXE2:GXL2"/>
    <mergeCell ref="GUK2:GUR2"/>
    <mergeCell ref="GUS2:GUZ2"/>
    <mergeCell ref="GVA2:GVH2"/>
    <mergeCell ref="GVI2:GVP2"/>
    <mergeCell ref="GVQ2:GVX2"/>
    <mergeCell ref="GSW2:GTD2"/>
    <mergeCell ref="GTE2:GTL2"/>
    <mergeCell ref="GTM2:GTT2"/>
    <mergeCell ref="GTU2:GUB2"/>
    <mergeCell ref="GUC2:GUJ2"/>
    <mergeCell ref="HMW2:HND2"/>
    <mergeCell ref="HNE2:HNL2"/>
    <mergeCell ref="HNM2:HNT2"/>
    <mergeCell ref="HNU2:HOB2"/>
    <mergeCell ref="HOC2:HOJ2"/>
    <mergeCell ref="HLI2:HLP2"/>
    <mergeCell ref="HLQ2:HLX2"/>
    <mergeCell ref="HLY2:HMF2"/>
    <mergeCell ref="HMG2:HMN2"/>
    <mergeCell ref="HMO2:HMV2"/>
    <mergeCell ref="HJU2:HKB2"/>
    <mergeCell ref="HKC2:HKJ2"/>
    <mergeCell ref="HKK2:HKR2"/>
    <mergeCell ref="HKS2:HKZ2"/>
    <mergeCell ref="HLA2:HLH2"/>
    <mergeCell ref="HIG2:HIN2"/>
    <mergeCell ref="HIO2:HIV2"/>
    <mergeCell ref="HIW2:HJD2"/>
    <mergeCell ref="HJE2:HJL2"/>
    <mergeCell ref="HJM2:HJT2"/>
    <mergeCell ref="HGS2:HGZ2"/>
    <mergeCell ref="HHA2:HHH2"/>
    <mergeCell ref="HHI2:HHP2"/>
    <mergeCell ref="HHQ2:HHX2"/>
    <mergeCell ref="HHY2:HIF2"/>
    <mergeCell ref="HFE2:HFL2"/>
    <mergeCell ref="HFM2:HFT2"/>
    <mergeCell ref="HFU2:HGB2"/>
    <mergeCell ref="HGC2:HGJ2"/>
    <mergeCell ref="HGK2:HGR2"/>
    <mergeCell ref="HDQ2:HDX2"/>
    <mergeCell ref="HDY2:HEF2"/>
    <mergeCell ref="HEG2:HEN2"/>
    <mergeCell ref="HEO2:HEV2"/>
    <mergeCell ref="HEW2:HFD2"/>
    <mergeCell ref="HXQ2:HXX2"/>
    <mergeCell ref="HXY2:HYF2"/>
    <mergeCell ref="HYG2:HYN2"/>
    <mergeCell ref="HYO2:HYV2"/>
    <mergeCell ref="HYW2:HZD2"/>
    <mergeCell ref="HWC2:HWJ2"/>
    <mergeCell ref="HWK2:HWR2"/>
    <mergeCell ref="HWS2:HWZ2"/>
    <mergeCell ref="HXA2:HXH2"/>
    <mergeCell ref="HXI2:HXP2"/>
    <mergeCell ref="HUO2:HUV2"/>
    <mergeCell ref="HUW2:HVD2"/>
    <mergeCell ref="HVE2:HVL2"/>
    <mergeCell ref="HVM2:HVT2"/>
    <mergeCell ref="HVU2:HWB2"/>
    <mergeCell ref="HTA2:HTH2"/>
    <mergeCell ref="HTI2:HTP2"/>
    <mergeCell ref="HTQ2:HTX2"/>
    <mergeCell ref="HTY2:HUF2"/>
    <mergeCell ref="HUG2:HUN2"/>
    <mergeCell ref="HRM2:HRT2"/>
    <mergeCell ref="HRU2:HSB2"/>
    <mergeCell ref="HSC2:HSJ2"/>
    <mergeCell ref="HSK2:HSR2"/>
    <mergeCell ref="HSS2:HSZ2"/>
    <mergeCell ref="HPY2:HQF2"/>
    <mergeCell ref="HQG2:HQN2"/>
    <mergeCell ref="HQO2:HQV2"/>
    <mergeCell ref="HQW2:HRD2"/>
    <mergeCell ref="HRE2:HRL2"/>
    <mergeCell ref="HOK2:HOR2"/>
    <mergeCell ref="HOS2:HOZ2"/>
    <mergeCell ref="HPA2:HPH2"/>
    <mergeCell ref="HPI2:HPP2"/>
    <mergeCell ref="HPQ2:HPX2"/>
    <mergeCell ref="IIK2:IIR2"/>
    <mergeCell ref="IIS2:IIZ2"/>
    <mergeCell ref="IJA2:IJH2"/>
    <mergeCell ref="IJI2:IJP2"/>
    <mergeCell ref="IJQ2:IJX2"/>
    <mergeCell ref="IGW2:IHD2"/>
    <mergeCell ref="IHE2:IHL2"/>
    <mergeCell ref="IHM2:IHT2"/>
    <mergeCell ref="IHU2:IIB2"/>
    <mergeCell ref="IIC2:IIJ2"/>
    <mergeCell ref="IFI2:IFP2"/>
    <mergeCell ref="IFQ2:IFX2"/>
    <mergeCell ref="IFY2:IGF2"/>
    <mergeCell ref="IGG2:IGN2"/>
    <mergeCell ref="IGO2:IGV2"/>
    <mergeCell ref="IDU2:IEB2"/>
    <mergeCell ref="IEC2:IEJ2"/>
    <mergeCell ref="IEK2:IER2"/>
    <mergeCell ref="IES2:IEZ2"/>
    <mergeCell ref="IFA2:IFH2"/>
    <mergeCell ref="ICG2:ICN2"/>
    <mergeCell ref="ICO2:ICV2"/>
    <mergeCell ref="ICW2:IDD2"/>
    <mergeCell ref="IDE2:IDL2"/>
    <mergeCell ref="IDM2:IDT2"/>
    <mergeCell ref="IAS2:IAZ2"/>
    <mergeCell ref="IBA2:IBH2"/>
    <mergeCell ref="IBI2:IBP2"/>
    <mergeCell ref="IBQ2:IBX2"/>
    <mergeCell ref="IBY2:ICF2"/>
    <mergeCell ref="HZE2:HZL2"/>
    <mergeCell ref="HZM2:HZT2"/>
    <mergeCell ref="HZU2:IAB2"/>
    <mergeCell ref="IAC2:IAJ2"/>
    <mergeCell ref="IAK2:IAR2"/>
    <mergeCell ref="ITE2:ITL2"/>
    <mergeCell ref="ITM2:ITT2"/>
    <mergeCell ref="ITU2:IUB2"/>
    <mergeCell ref="IUC2:IUJ2"/>
    <mergeCell ref="IUK2:IUR2"/>
    <mergeCell ref="IRQ2:IRX2"/>
    <mergeCell ref="IRY2:ISF2"/>
    <mergeCell ref="ISG2:ISN2"/>
    <mergeCell ref="ISO2:ISV2"/>
    <mergeCell ref="ISW2:ITD2"/>
    <mergeCell ref="IQC2:IQJ2"/>
    <mergeCell ref="IQK2:IQR2"/>
    <mergeCell ref="IQS2:IQZ2"/>
    <mergeCell ref="IRA2:IRH2"/>
    <mergeCell ref="IRI2:IRP2"/>
    <mergeCell ref="IOO2:IOV2"/>
    <mergeCell ref="IOW2:IPD2"/>
    <mergeCell ref="IPE2:IPL2"/>
    <mergeCell ref="IPM2:IPT2"/>
    <mergeCell ref="IPU2:IQB2"/>
    <mergeCell ref="INA2:INH2"/>
    <mergeCell ref="INI2:INP2"/>
    <mergeCell ref="INQ2:INX2"/>
    <mergeCell ref="INY2:IOF2"/>
    <mergeCell ref="IOG2:ION2"/>
    <mergeCell ref="ILM2:ILT2"/>
    <mergeCell ref="ILU2:IMB2"/>
    <mergeCell ref="IMC2:IMJ2"/>
    <mergeCell ref="IMK2:IMR2"/>
    <mergeCell ref="IMS2:IMZ2"/>
    <mergeCell ref="IJY2:IKF2"/>
    <mergeCell ref="IKG2:IKN2"/>
    <mergeCell ref="IKO2:IKV2"/>
    <mergeCell ref="IKW2:ILD2"/>
    <mergeCell ref="ILE2:ILL2"/>
    <mergeCell ref="JDY2:JEF2"/>
    <mergeCell ref="JEG2:JEN2"/>
    <mergeCell ref="JEO2:JEV2"/>
    <mergeCell ref="JEW2:JFD2"/>
    <mergeCell ref="JFE2:JFL2"/>
    <mergeCell ref="JCK2:JCR2"/>
    <mergeCell ref="JCS2:JCZ2"/>
    <mergeCell ref="JDA2:JDH2"/>
    <mergeCell ref="JDI2:JDP2"/>
    <mergeCell ref="JDQ2:JDX2"/>
    <mergeCell ref="JAW2:JBD2"/>
    <mergeCell ref="JBE2:JBL2"/>
    <mergeCell ref="JBM2:JBT2"/>
    <mergeCell ref="JBU2:JCB2"/>
    <mergeCell ref="JCC2:JCJ2"/>
    <mergeCell ref="IZI2:IZP2"/>
    <mergeCell ref="IZQ2:IZX2"/>
    <mergeCell ref="IZY2:JAF2"/>
    <mergeCell ref="JAG2:JAN2"/>
    <mergeCell ref="JAO2:JAV2"/>
    <mergeCell ref="IXU2:IYB2"/>
    <mergeCell ref="IYC2:IYJ2"/>
    <mergeCell ref="IYK2:IYR2"/>
    <mergeCell ref="IYS2:IYZ2"/>
    <mergeCell ref="IZA2:IZH2"/>
    <mergeCell ref="IWG2:IWN2"/>
    <mergeCell ref="IWO2:IWV2"/>
    <mergeCell ref="IWW2:IXD2"/>
    <mergeCell ref="IXE2:IXL2"/>
    <mergeCell ref="IXM2:IXT2"/>
    <mergeCell ref="IUS2:IUZ2"/>
    <mergeCell ref="IVA2:IVH2"/>
    <mergeCell ref="IVI2:IVP2"/>
    <mergeCell ref="IVQ2:IVX2"/>
    <mergeCell ref="IVY2:IWF2"/>
    <mergeCell ref="JOS2:JOZ2"/>
    <mergeCell ref="JPA2:JPH2"/>
    <mergeCell ref="JPI2:JPP2"/>
    <mergeCell ref="JPQ2:JPX2"/>
    <mergeCell ref="JPY2:JQF2"/>
    <mergeCell ref="JNE2:JNL2"/>
    <mergeCell ref="JNM2:JNT2"/>
    <mergeCell ref="JNU2:JOB2"/>
    <mergeCell ref="JOC2:JOJ2"/>
    <mergeCell ref="JOK2:JOR2"/>
    <mergeCell ref="JLQ2:JLX2"/>
    <mergeCell ref="JLY2:JMF2"/>
    <mergeCell ref="JMG2:JMN2"/>
    <mergeCell ref="JMO2:JMV2"/>
    <mergeCell ref="JMW2:JND2"/>
    <mergeCell ref="JKC2:JKJ2"/>
    <mergeCell ref="JKK2:JKR2"/>
    <mergeCell ref="JKS2:JKZ2"/>
    <mergeCell ref="JLA2:JLH2"/>
    <mergeCell ref="JLI2:JLP2"/>
    <mergeCell ref="JIO2:JIV2"/>
    <mergeCell ref="JIW2:JJD2"/>
    <mergeCell ref="JJE2:JJL2"/>
    <mergeCell ref="JJM2:JJT2"/>
    <mergeCell ref="JJU2:JKB2"/>
    <mergeCell ref="JHA2:JHH2"/>
    <mergeCell ref="JHI2:JHP2"/>
    <mergeCell ref="JHQ2:JHX2"/>
    <mergeCell ref="JHY2:JIF2"/>
    <mergeCell ref="JIG2:JIN2"/>
    <mergeCell ref="JFM2:JFT2"/>
    <mergeCell ref="JFU2:JGB2"/>
    <mergeCell ref="JGC2:JGJ2"/>
    <mergeCell ref="JGK2:JGR2"/>
    <mergeCell ref="JGS2:JGZ2"/>
    <mergeCell ref="JZM2:JZT2"/>
    <mergeCell ref="JZU2:KAB2"/>
    <mergeCell ref="KAC2:KAJ2"/>
    <mergeCell ref="KAK2:KAR2"/>
    <mergeCell ref="KAS2:KAZ2"/>
    <mergeCell ref="JXY2:JYF2"/>
    <mergeCell ref="JYG2:JYN2"/>
    <mergeCell ref="JYO2:JYV2"/>
    <mergeCell ref="JYW2:JZD2"/>
    <mergeCell ref="JZE2:JZL2"/>
    <mergeCell ref="JWK2:JWR2"/>
    <mergeCell ref="JWS2:JWZ2"/>
    <mergeCell ref="JXA2:JXH2"/>
    <mergeCell ref="JXI2:JXP2"/>
    <mergeCell ref="JXQ2:JXX2"/>
    <mergeCell ref="JUW2:JVD2"/>
    <mergeCell ref="JVE2:JVL2"/>
    <mergeCell ref="JVM2:JVT2"/>
    <mergeCell ref="JVU2:JWB2"/>
    <mergeCell ref="JWC2:JWJ2"/>
    <mergeCell ref="JTI2:JTP2"/>
    <mergeCell ref="JTQ2:JTX2"/>
    <mergeCell ref="JTY2:JUF2"/>
    <mergeCell ref="JUG2:JUN2"/>
    <mergeCell ref="JUO2:JUV2"/>
    <mergeCell ref="JRU2:JSB2"/>
    <mergeCell ref="JSC2:JSJ2"/>
    <mergeCell ref="JSK2:JSR2"/>
    <mergeCell ref="JSS2:JSZ2"/>
    <mergeCell ref="JTA2:JTH2"/>
    <mergeCell ref="JQG2:JQN2"/>
    <mergeCell ref="JQO2:JQV2"/>
    <mergeCell ref="JQW2:JRD2"/>
    <mergeCell ref="JRE2:JRL2"/>
    <mergeCell ref="JRM2:JRT2"/>
    <mergeCell ref="KKG2:KKN2"/>
    <mergeCell ref="KKO2:KKV2"/>
    <mergeCell ref="KKW2:KLD2"/>
    <mergeCell ref="KLE2:KLL2"/>
    <mergeCell ref="KLM2:KLT2"/>
    <mergeCell ref="KIS2:KIZ2"/>
    <mergeCell ref="KJA2:KJH2"/>
    <mergeCell ref="KJI2:KJP2"/>
    <mergeCell ref="KJQ2:KJX2"/>
    <mergeCell ref="KJY2:KKF2"/>
    <mergeCell ref="KHE2:KHL2"/>
    <mergeCell ref="KHM2:KHT2"/>
    <mergeCell ref="KHU2:KIB2"/>
    <mergeCell ref="KIC2:KIJ2"/>
    <mergeCell ref="KIK2:KIR2"/>
    <mergeCell ref="KFQ2:KFX2"/>
    <mergeCell ref="KFY2:KGF2"/>
    <mergeCell ref="KGG2:KGN2"/>
    <mergeCell ref="KGO2:KGV2"/>
    <mergeCell ref="KGW2:KHD2"/>
    <mergeCell ref="KEC2:KEJ2"/>
    <mergeCell ref="KEK2:KER2"/>
    <mergeCell ref="KES2:KEZ2"/>
    <mergeCell ref="KFA2:KFH2"/>
    <mergeCell ref="KFI2:KFP2"/>
    <mergeCell ref="KCO2:KCV2"/>
    <mergeCell ref="KCW2:KDD2"/>
    <mergeCell ref="KDE2:KDL2"/>
    <mergeCell ref="KDM2:KDT2"/>
    <mergeCell ref="KDU2:KEB2"/>
    <mergeCell ref="KBA2:KBH2"/>
    <mergeCell ref="KBI2:KBP2"/>
    <mergeCell ref="KBQ2:KBX2"/>
    <mergeCell ref="KBY2:KCF2"/>
    <mergeCell ref="KCG2:KCN2"/>
    <mergeCell ref="KVA2:KVH2"/>
    <mergeCell ref="KVI2:KVP2"/>
    <mergeCell ref="KVQ2:KVX2"/>
    <mergeCell ref="KVY2:KWF2"/>
    <mergeCell ref="KWG2:KWN2"/>
    <mergeCell ref="KTM2:KTT2"/>
    <mergeCell ref="KTU2:KUB2"/>
    <mergeCell ref="KUC2:KUJ2"/>
    <mergeCell ref="KUK2:KUR2"/>
    <mergeCell ref="KUS2:KUZ2"/>
    <mergeCell ref="KRY2:KSF2"/>
    <mergeCell ref="KSG2:KSN2"/>
    <mergeCell ref="KSO2:KSV2"/>
    <mergeCell ref="KSW2:KTD2"/>
    <mergeCell ref="KTE2:KTL2"/>
    <mergeCell ref="KQK2:KQR2"/>
    <mergeCell ref="KQS2:KQZ2"/>
    <mergeCell ref="KRA2:KRH2"/>
    <mergeCell ref="KRI2:KRP2"/>
    <mergeCell ref="KRQ2:KRX2"/>
    <mergeCell ref="KOW2:KPD2"/>
    <mergeCell ref="KPE2:KPL2"/>
    <mergeCell ref="KPM2:KPT2"/>
    <mergeCell ref="KPU2:KQB2"/>
    <mergeCell ref="KQC2:KQJ2"/>
    <mergeCell ref="KNI2:KNP2"/>
    <mergeCell ref="KNQ2:KNX2"/>
    <mergeCell ref="KNY2:KOF2"/>
    <mergeCell ref="KOG2:KON2"/>
    <mergeCell ref="KOO2:KOV2"/>
    <mergeCell ref="KLU2:KMB2"/>
    <mergeCell ref="KMC2:KMJ2"/>
    <mergeCell ref="KMK2:KMR2"/>
    <mergeCell ref="KMS2:KMZ2"/>
    <mergeCell ref="KNA2:KNH2"/>
    <mergeCell ref="LFU2:LGB2"/>
    <mergeCell ref="LGC2:LGJ2"/>
    <mergeCell ref="LGK2:LGR2"/>
    <mergeCell ref="LGS2:LGZ2"/>
    <mergeCell ref="LHA2:LHH2"/>
    <mergeCell ref="LEG2:LEN2"/>
    <mergeCell ref="LEO2:LEV2"/>
    <mergeCell ref="LEW2:LFD2"/>
    <mergeCell ref="LFE2:LFL2"/>
    <mergeCell ref="LFM2:LFT2"/>
    <mergeCell ref="LCS2:LCZ2"/>
    <mergeCell ref="LDA2:LDH2"/>
    <mergeCell ref="LDI2:LDP2"/>
    <mergeCell ref="LDQ2:LDX2"/>
    <mergeCell ref="LDY2:LEF2"/>
    <mergeCell ref="LBE2:LBL2"/>
    <mergeCell ref="LBM2:LBT2"/>
    <mergeCell ref="LBU2:LCB2"/>
    <mergeCell ref="LCC2:LCJ2"/>
    <mergeCell ref="LCK2:LCR2"/>
    <mergeCell ref="KZQ2:KZX2"/>
    <mergeCell ref="KZY2:LAF2"/>
    <mergeCell ref="LAG2:LAN2"/>
    <mergeCell ref="LAO2:LAV2"/>
    <mergeCell ref="LAW2:LBD2"/>
    <mergeCell ref="KYC2:KYJ2"/>
    <mergeCell ref="KYK2:KYR2"/>
    <mergeCell ref="KYS2:KYZ2"/>
    <mergeCell ref="KZA2:KZH2"/>
    <mergeCell ref="KZI2:KZP2"/>
    <mergeCell ref="KWO2:KWV2"/>
    <mergeCell ref="KWW2:KXD2"/>
    <mergeCell ref="KXE2:KXL2"/>
    <mergeCell ref="KXM2:KXT2"/>
    <mergeCell ref="KXU2:KYB2"/>
    <mergeCell ref="LQO2:LQV2"/>
    <mergeCell ref="LQW2:LRD2"/>
    <mergeCell ref="LRE2:LRL2"/>
    <mergeCell ref="LRM2:LRT2"/>
    <mergeCell ref="LRU2:LSB2"/>
    <mergeCell ref="LPA2:LPH2"/>
    <mergeCell ref="LPI2:LPP2"/>
    <mergeCell ref="LPQ2:LPX2"/>
    <mergeCell ref="LPY2:LQF2"/>
    <mergeCell ref="LQG2:LQN2"/>
    <mergeCell ref="LNM2:LNT2"/>
    <mergeCell ref="LNU2:LOB2"/>
    <mergeCell ref="LOC2:LOJ2"/>
    <mergeCell ref="LOK2:LOR2"/>
    <mergeCell ref="LOS2:LOZ2"/>
    <mergeCell ref="LLY2:LMF2"/>
    <mergeCell ref="LMG2:LMN2"/>
    <mergeCell ref="LMO2:LMV2"/>
    <mergeCell ref="LMW2:LND2"/>
    <mergeCell ref="LNE2:LNL2"/>
    <mergeCell ref="LKK2:LKR2"/>
    <mergeCell ref="LKS2:LKZ2"/>
    <mergeCell ref="LLA2:LLH2"/>
    <mergeCell ref="LLI2:LLP2"/>
    <mergeCell ref="LLQ2:LLX2"/>
    <mergeCell ref="LIW2:LJD2"/>
    <mergeCell ref="LJE2:LJL2"/>
    <mergeCell ref="LJM2:LJT2"/>
    <mergeCell ref="LJU2:LKB2"/>
    <mergeCell ref="LKC2:LKJ2"/>
    <mergeCell ref="LHI2:LHP2"/>
    <mergeCell ref="LHQ2:LHX2"/>
    <mergeCell ref="LHY2:LIF2"/>
    <mergeCell ref="LIG2:LIN2"/>
    <mergeCell ref="LIO2:LIV2"/>
    <mergeCell ref="MBI2:MBP2"/>
    <mergeCell ref="MBQ2:MBX2"/>
    <mergeCell ref="MBY2:MCF2"/>
    <mergeCell ref="MCG2:MCN2"/>
    <mergeCell ref="MCO2:MCV2"/>
    <mergeCell ref="LZU2:MAB2"/>
    <mergeCell ref="MAC2:MAJ2"/>
    <mergeCell ref="MAK2:MAR2"/>
    <mergeCell ref="MAS2:MAZ2"/>
    <mergeCell ref="MBA2:MBH2"/>
    <mergeCell ref="LYG2:LYN2"/>
    <mergeCell ref="LYO2:LYV2"/>
    <mergeCell ref="LYW2:LZD2"/>
    <mergeCell ref="LZE2:LZL2"/>
    <mergeCell ref="LZM2:LZT2"/>
    <mergeCell ref="LWS2:LWZ2"/>
    <mergeCell ref="LXA2:LXH2"/>
    <mergeCell ref="LXI2:LXP2"/>
    <mergeCell ref="LXQ2:LXX2"/>
    <mergeCell ref="LXY2:LYF2"/>
    <mergeCell ref="LVE2:LVL2"/>
    <mergeCell ref="LVM2:LVT2"/>
    <mergeCell ref="LVU2:LWB2"/>
    <mergeCell ref="LWC2:LWJ2"/>
    <mergeCell ref="LWK2:LWR2"/>
    <mergeCell ref="LTQ2:LTX2"/>
    <mergeCell ref="LTY2:LUF2"/>
    <mergeCell ref="LUG2:LUN2"/>
    <mergeCell ref="LUO2:LUV2"/>
    <mergeCell ref="LUW2:LVD2"/>
    <mergeCell ref="LSC2:LSJ2"/>
    <mergeCell ref="LSK2:LSR2"/>
    <mergeCell ref="LSS2:LSZ2"/>
    <mergeCell ref="LTA2:LTH2"/>
    <mergeCell ref="LTI2:LTP2"/>
    <mergeCell ref="MMC2:MMJ2"/>
    <mergeCell ref="MMK2:MMR2"/>
    <mergeCell ref="MMS2:MMZ2"/>
    <mergeCell ref="MNA2:MNH2"/>
    <mergeCell ref="MNI2:MNP2"/>
    <mergeCell ref="MKO2:MKV2"/>
    <mergeCell ref="MKW2:MLD2"/>
    <mergeCell ref="MLE2:MLL2"/>
    <mergeCell ref="MLM2:MLT2"/>
    <mergeCell ref="MLU2:MMB2"/>
    <mergeCell ref="MJA2:MJH2"/>
    <mergeCell ref="MJI2:MJP2"/>
    <mergeCell ref="MJQ2:MJX2"/>
    <mergeCell ref="MJY2:MKF2"/>
    <mergeCell ref="MKG2:MKN2"/>
    <mergeCell ref="MHM2:MHT2"/>
    <mergeCell ref="MHU2:MIB2"/>
    <mergeCell ref="MIC2:MIJ2"/>
    <mergeCell ref="MIK2:MIR2"/>
    <mergeCell ref="MIS2:MIZ2"/>
    <mergeCell ref="MFY2:MGF2"/>
    <mergeCell ref="MGG2:MGN2"/>
    <mergeCell ref="MGO2:MGV2"/>
    <mergeCell ref="MGW2:MHD2"/>
    <mergeCell ref="MHE2:MHL2"/>
    <mergeCell ref="MEK2:MER2"/>
    <mergeCell ref="MES2:MEZ2"/>
    <mergeCell ref="MFA2:MFH2"/>
    <mergeCell ref="MFI2:MFP2"/>
    <mergeCell ref="MFQ2:MFX2"/>
    <mergeCell ref="MCW2:MDD2"/>
    <mergeCell ref="MDE2:MDL2"/>
    <mergeCell ref="MDM2:MDT2"/>
    <mergeCell ref="MDU2:MEB2"/>
    <mergeCell ref="MEC2:MEJ2"/>
    <mergeCell ref="MWW2:MXD2"/>
    <mergeCell ref="MXE2:MXL2"/>
    <mergeCell ref="MXM2:MXT2"/>
    <mergeCell ref="MXU2:MYB2"/>
    <mergeCell ref="MYC2:MYJ2"/>
    <mergeCell ref="MVI2:MVP2"/>
    <mergeCell ref="MVQ2:MVX2"/>
    <mergeCell ref="MVY2:MWF2"/>
    <mergeCell ref="MWG2:MWN2"/>
    <mergeCell ref="MWO2:MWV2"/>
    <mergeCell ref="MTU2:MUB2"/>
    <mergeCell ref="MUC2:MUJ2"/>
    <mergeCell ref="MUK2:MUR2"/>
    <mergeCell ref="MUS2:MUZ2"/>
    <mergeCell ref="MVA2:MVH2"/>
    <mergeCell ref="MSG2:MSN2"/>
    <mergeCell ref="MSO2:MSV2"/>
    <mergeCell ref="MSW2:MTD2"/>
    <mergeCell ref="MTE2:MTL2"/>
    <mergeCell ref="MTM2:MTT2"/>
    <mergeCell ref="MQS2:MQZ2"/>
    <mergeCell ref="MRA2:MRH2"/>
    <mergeCell ref="MRI2:MRP2"/>
    <mergeCell ref="MRQ2:MRX2"/>
    <mergeCell ref="MRY2:MSF2"/>
    <mergeCell ref="MPE2:MPL2"/>
    <mergeCell ref="MPM2:MPT2"/>
    <mergeCell ref="MPU2:MQB2"/>
    <mergeCell ref="MQC2:MQJ2"/>
    <mergeCell ref="MQK2:MQR2"/>
    <mergeCell ref="MNQ2:MNX2"/>
    <mergeCell ref="MNY2:MOF2"/>
    <mergeCell ref="MOG2:MON2"/>
    <mergeCell ref="MOO2:MOV2"/>
    <mergeCell ref="MOW2:MPD2"/>
    <mergeCell ref="NHQ2:NHX2"/>
    <mergeCell ref="NHY2:NIF2"/>
    <mergeCell ref="NIG2:NIN2"/>
    <mergeCell ref="NIO2:NIV2"/>
    <mergeCell ref="NIW2:NJD2"/>
    <mergeCell ref="NGC2:NGJ2"/>
    <mergeCell ref="NGK2:NGR2"/>
    <mergeCell ref="NGS2:NGZ2"/>
    <mergeCell ref="NHA2:NHH2"/>
    <mergeCell ref="NHI2:NHP2"/>
    <mergeCell ref="NEO2:NEV2"/>
    <mergeCell ref="NEW2:NFD2"/>
    <mergeCell ref="NFE2:NFL2"/>
    <mergeCell ref="NFM2:NFT2"/>
    <mergeCell ref="NFU2:NGB2"/>
    <mergeCell ref="NDA2:NDH2"/>
    <mergeCell ref="NDI2:NDP2"/>
    <mergeCell ref="NDQ2:NDX2"/>
    <mergeCell ref="NDY2:NEF2"/>
    <mergeCell ref="NEG2:NEN2"/>
    <mergeCell ref="NBM2:NBT2"/>
    <mergeCell ref="NBU2:NCB2"/>
    <mergeCell ref="NCC2:NCJ2"/>
    <mergeCell ref="NCK2:NCR2"/>
    <mergeCell ref="NCS2:NCZ2"/>
    <mergeCell ref="MZY2:NAF2"/>
    <mergeCell ref="NAG2:NAN2"/>
    <mergeCell ref="NAO2:NAV2"/>
    <mergeCell ref="NAW2:NBD2"/>
    <mergeCell ref="NBE2:NBL2"/>
    <mergeCell ref="MYK2:MYR2"/>
    <mergeCell ref="MYS2:MYZ2"/>
    <mergeCell ref="MZA2:MZH2"/>
    <mergeCell ref="MZI2:MZP2"/>
    <mergeCell ref="MZQ2:MZX2"/>
    <mergeCell ref="NSK2:NSR2"/>
    <mergeCell ref="NSS2:NSZ2"/>
    <mergeCell ref="NTA2:NTH2"/>
    <mergeCell ref="NTI2:NTP2"/>
    <mergeCell ref="NTQ2:NTX2"/>
    <mergeCell ref="NQW2:NRD2"/>
    <mergeCell ref="NRE2:NRL2"/>
    <mergeCell ref="NRM2:NRT2"/>
    <mergeCell ref="NRU2:NSB2"/>
    <mergeCell ref="NSC2:NSJ2"/>
    <mergeCell ref="NPI2:NPP2"/>
    <mergeCell ref="NPQ2:NPX2"/>
    <mergeCell ref="NPY2:NQF2"/>
    <mergeCell ref="NQG2:NQN2"/>
    <mergeCell ref="NQO2:NQV2"/>
    <mergeCell ref="NNU2:NOB2"/>
    <mergeCell ref="NOC2:NOJ2"/>
    <mergeCell ref="NOK2:NOR2"/>
    <mergeCell ref="NOS2:NOZ2"/>
    <mergeCell ref="NPA2:NPH2"/>
    <mergeCell ref="NMG2:NMN2"/>
    <mergeCell ref="NMO2:NMV2"/>
    <mergeCell ref="NMW2:NND2"/>
    <mergeCell ref="NNE2:NNL2"/>
    <mergeCell ref="NNM2:NNT2"/>
    <mergeCell ref="NKS2:NKZ2"/>
    <mergeCell ref="NLA2:NLH2"/>
    <mergeCell ref="NLI2:NLP2"/>
    <mergeCell ref="NLQ2:NLX2"/>
    <mergeCell ref="NLY2:NMF2"/>
    <mergeCell ref="NJE2:NJL2"/>
    <mergeCell ref="NJM2:NJT2"/>
    <mergeCell ref="NJU2:NKB2"/>
    <mergeCell ref="NKC2:NKJ2"/>
    <mergeCell ref="NKK2:NKR2"/>
    <mergeCell ref="ODE2:ODL2"/>
    <mergeCell ref="ODM2:ODT2"/>
    <mergeCell ref="ODU2:OEB2"/>
    <mergeCell ref="OEC2:OEJ2"/>
    <mergeCell ref="OEK2:OER2"/>
    <mergeCell ref="OBQ2:OBX2"/>
    <mergeCell ref="OBY2:OCF2"/>
    <mergeCell ref="OCG2:OCN2"/>
    <mergeCell ref="OCO2:OCV2"/>
    <mergeCell ref="OCW2:ODD2"/>
    <mergeCell ref="OAC2:OAJ2"/>
    <mergeCell ref="OAK2:OAR2"/>
    <mergeCell ref="OAS2:OAZ2"/>
    <mergeCell ref="OBA2:OBH2"/>
    <mergeCell ref="OBI2:OBP2"/>
    <mergeCell ref="NYO2:NYV2"/>
    <mergeCell ref="NYW2:NZD2"/>
    <mergeCell ref="NZE2:NZL2"/>
    <mergeCell ref="NZM2:NZT2"/>
    <mergeCell ref="NZU2:OAB2"/>
    <mergeCell ref="NXA2:NXH2"/>
    <mergeCell ref="NXI2:NXP2"/>
    <mergeCell ref="NXQ2:NXX2"/>
    <mergeCell ref="NXY2:NYF2"/>
    <mergeCell ref="NYG2:NYN2"/>
    <mergeCell ref="NVM2:NVT2"/>
    <mergeCell ref="NVU2:NWB2"/>
    <mergeCell ref="NWC2:NWJ2"/>
    <mergeCell ref="NWK2:NWR2"/>
    <mergeCell ref="NWS2:NWZ2"/>
    <mergeCell ref="NTY2:NUF2"/>
    <mergeCell ref="NUG2:NUN2"/>
    <mergeCell ref="NUO2:NUV2"/>
    <mergeCell ref="NUW2:NVD2"/>
    <mergeCell ref="NVE2:NVL2"/>
    <mergeCell ref="ONY2:OOF2"/>
    <mergeCell ref="OOG2:OON2"/>
    <mergeCell ref="OOO2:OOV2"/>
    <mergeCell ref="OOW2:OPD2"/>
    <mergeCell ref="OPE2:OPL2"/>
    <mergeCell ref="OMK2:OMR2"/>
    <mergeCell ref="OMS2:OMZ2"/>
    <mergeCell ref="ONA2:ONH2"/>
    <mergeCell ref="ONI2:ONP2"/>
    <mergeCell ref="ONQ2:ONX2"/>
    <mergeCell ref="OKW2:OLD2"/>
    <mergeCell ref="OLE2:OLL2"/>
    <mergeCell ref="OLM2:OLT2"/>
    <mergeCell ref="OLU2:OMB2"/>
    <mergeCell ref="OMC2:OMJ2"/>
    <mergeCell ref="OJI2:OJP2"/>
    <mergeCell ref="OJQ2:OJX2"/>
    <mergeCell ref="OJY2:OKF2"/>
    <mergeCell ref="OKG2:OKN2"/>
    <mergeCell ref="OKO2:OKV2"/>
    <mergeCell ref="OHU2:OIB2"/>
    <mergeCell ref="OIC2:OIJ2"/>
    <mergeCell ref="OIK2:OIR2"/>
    <mergeCell ref="OIS2:OIZ2"/>
    <mergeCell ref="OJA2:OJH2"/>
    <mergeCell ref="OGG2:OGN2"/>
    <mergeCell ref="OGO2:OGV2"/>
    <mergeCell ref="OGW2:OHD2"/>
    <mergeCell ref="OHE2:OHL2"/>
    <mergeCell ref="OHM2:OHT2"/>
    <mergeCell ref="OES2:OEZ2"/>
    <mergeCell ref="OFA2:OFH2"/>
    <mergeCell ref="OFI2:OFP2"/>
    <mergeCell ref="OFQ2:OFX2"/>
    <mergeCell ref="OFY2:OGF2"/>
    <mergeCell ref="OYS2:OYZ2"/>
    <mergeCell ref="OZA2:OZH2"/>
    <mergeCell ref="OZI2:OZP2"/>
    <mergeCell ref="OZQ2:OZX2"/>
    <mergeCell ref="OZY2:PAF2"/>
    <mergeCell ref="OXE2:OXL2"/>
    <mergeCell ref="OXM2:OXT2"/>
    <mergeCell ref="OXU2:OYB2"/>
    <mergeCell ref="OYC2:OYJ2"/>
    <mergeCell ref="OYK2:OYR2"/>
    <mergeCell ref="OVQ2:OVX2"/>
    <mergeCell ref="OVY2:OWF2"/>
    <mergeCell ref="OWG2:OWN2"/>
    <mergeCell ref="OWO2:OWV2"/>
    <mergeCell ref="OWW2:OXD2"/>
    <mergeCell ref="OUC2:OUJ2"/>
    <mergeCell ref="OUK2:OUR2"/>
    <mergeCell ref="OUS2:OUZ2"/>
    <mergeCell ref="OVA2:OVH2"/>
    <mergeCell ref="OVI2:OVP2"/>
    <mergeCell ref="OSO2:OSV2"/>
    <mergeCell ref="OSW2:OTD2"/>
    <mergeCell ref="OTE2:OTL2"/>
    <mergeCell ref="OTM2:OTT2"/>
    <mergeCell ref="OTU2:OUB2"/>
    <mergeCell ref="ORA2:ORH2"/>
    <mergeCell ref="ORI2:ORP2"/>
    <mergeCell ref="ORQ2:ORX2"/>
    <mergeCell ref="ORY2:OSF2"/>
    <mergeCell ref="OSG2:OSN2"/>
    <mergeCell ref="OPM2:OPT2"/>
    <mergeCell ref="OPU2:OQB2"/>
    <mergeCell ref="OQC2:OQJ2"/>
    <mergeCell ref="OQK2:OQR2"/>
    <mergeCell ref="OQS2:OQZ2"/>
    <mergeCell ref="PJM2:PJT2"/>
    <mergeCell ref="PJU2:PKB2"/>
    <mergeCell ref="PKC2:PKJ2"/>
    <mergeCell ref="PKK2:PKR2"/>
    <mergeCell ref="PKS2:PKZ2"/>
    <mergeCell ref="PHY2:PIF2"/>
    <mergeCell ref="PIG2:PIN2"/>
    <mergeCell ref="PIO2:PIV2"/>
    <mergeCell ref="PIW2:PJD2"/>
    <mergeCell ref="PJE2:PJL2"/>
    <mergeCell ref="PGK2:PGR2"/>
    <mergeCell ref="PGS2:PGZ2"/>
    <mergeCell ref="PHA2:PHH2"/>
    <mergeCell ref="PHI2:PHP2"/>
    <mergeCell ref="PHQ2:PHX2"/>
    <mergeCell ref="PEW2:PFD2"/>
    <mergeCell ref="PFE2:PFL2"/>
    <mergeCell ref="PFM2:PFT2"/>
    <mergeCell ref="PFU2:PGB2"/>
    <mergeCell ref="PGC2:PGJ2"/>
    <mergeCell ref="PDI2:PDP2"/>
    <mergeCell ref="PDQ2:PDX2"/>
    <mergeCell ref="PDY2:PEF2"/>
    <mergeCell ref="PEG2:PEN2"/>
    <mergeCell ref="PEO2:PEV2"/>
    <mergeCell ref="PBU2:PCB2"/>
    <mergeCell ref="PCC2:PCJ2"/>
    <mergeCell ref="PCK2:PCR2"/>
    <mergeCell ref="PCS2:PCZ2"/>
    <mergeCell ref="PDA2:PDH2"/>
    <mergeCell ref="PAG2:PAN2"/>
    <mergeCell ref="PAO2:PAV2"/>
    <mergeCell ref="PAW2:PBD2"/>
    <mergeCell ref="PBE2:PBL2"/>
    <mergeCell ref="PBM2:PBT2"/>
    <mergeCell ref="PUG2:PUN2"/>
    <mergeCell ref="PUO2:PUV2"/>
    <mergeCell ref="PUW2:PVD2"/>
    <mergeCell ref="PVE2:PVL2"/>
    <mergeCell ref="PVM2:PVT2"/>
    <mergeCell ref="PSS2:PSZ2"/>
    <mergeCell ref="PTA2:PTH2"/>
    <mergeCell ref="PTI2:PTP2"/>
    <mergeCell ref="PTQ2:PTX2"/>
    <mergeCell ref="PTY2:PUF2"/>
    <mergeCell ref="PRE2:PRL2"/>
    <mergeCell ref="PRM2:PRT2"/>
    <mergeCell ref="PRU2:PSB2"/>
    <mergeCell ref="PSC2:PSJ2"/>
    <mergeCell ref="PSK2:PSR2"/>
    <mergeCell ref="PPQ2:PPX2"/>
    <mergeCell ref="PPY2:PQF2"/>
    <mergeCell ref="PQG2:PQN2"/>
    <mergeCell ref="PQO2:PQV2"/>
    <mergeCell ref="PQW2:PRD2"/>
    <mergeCell ref="POC2:POJ2"/>
    <mergeCell ref="POK2:POR2"/>
    <mergeCell ref="POS2:POZ2"/>
    <mergeCell ref="PPA2:PPH2"/>
    <mergeCell ref="PPI2:PPP2"/>
    <mergeCell ref="PMO2:PMV2"/>
    <mergeCell ref="PMW2:PND2"/>
    <mergeCell ref="PNE2:PNL2"/>
    <mergeCell ref="PNM2:PNT2"/>
    <mergeCell ref="PNU2:POB2"/>
    <mergeCell ref="PLA2:PLH2"/>
    <mergeCell ref="PLI2:PLP2"/>
    <mergeCell ref="PLQ2:PLX2"/>
    <mergeCell ref="PLY2:PMF2"/>
    <mergeCell ref="PMG2:PMN2"/>
    <mergeCell ref="QFA2:QFH2"/>
    <mergeCell ref="QFI2:QFP2"/>
    <mergeCell ref="QFQ2:QFX2"/>
    <mergeCell ref="QFY2:QGF2"/>
    <mergeCell ref="QGG2:QGN2"/>
    <mergeCell ref="QDM2:QDT2"/>
    <mergeCell ref="QDU2:QEB2"/>
    <mergeCell ref="QEC2:QEJ2"/>
    <mergeCell ref="QEK2:QER2"/>
    <mergeCell ref="QES2:QEZ2"/>
    <mergeCell ref="QBY2:QCF2"/>
    <mergeCell ref="QCG2:QCN2"/>
    <mergeCell ref="QCO2:QCV2"/>
    <mergeCell ref="QCW2:QDD2"/>
    <mergeCell ref="QDE2:QDL2"/>
    <mergeCell ref="QAK2:QAR2"/>
    <mergeCell ref="QAS2:QAZ2"/>
    <mergeCell ref="QBA2:QBH2"/>
    <mergeCell ref="QBI2:QBP2"/>
    <mergeCell ref="QBQ2:QBX2"/>
    <mergeCell ref="PYW2:PZD2"/>
    <mergeCell ref="PZE2:PZL2"/>
    <mergeCell ref="PZM2:PZT2"/>
    <mergeCell ref="PZU2:QAB2"/>
    <mergeCell ref="QAC2:QAJ2"/>
    <mergeCell ref="PXI2:PXP2"/>
    <mergeCell ref="PXQ2:PXX2"/>
    <mergeCell ref="PXY2:PYF2"/>
    <mergeCell ref="PYG2:PYN2"/>
    <mergeCell ref="PYO2:PYV2"/>
    <mergeCell ref="PVU2:PWB2"/>
    <mergeCell ref="PWC2:PWJ2"/>
    <mergeCell ref="PWK2:PWR2"/>
    <mergeCell ref="PWS2:PWZ2"/>
    <mergeCell ref="PXA2:PXH2"/>
    <mergeCell ref="QPU2:QQB2"/>
    <mergeCell ref="QQC2:QQJ2"/>
    <mergeCell ref="QQK2:QQR2"/>
    <mergeCell ref="QQS2:QQZ2"/>
    <mergeCell ref="QRA2:QRH2"/>
    <mergeCell ref="QOG2:QON2"/>
    <mergeCell ref="QOO2:QOV2"/>
    <mergeCell ref="QOW2:QPD2"/>
    <mergeCell ref="QPE2:QPL2"/>
    <mergeCell ref="QPM2:QPT2"/>
    <mergeCell ref="QMS2:QMZ2"/>
    <mergeCell ref="QNA2:QNH2"/>
    <mergeCell ref="QNI2:QNP2"/>
    <mergeCell ref="QNQ2:QNX2"/>
    <mergeCell ref="QNY2:QOF2"/>
    <mergeCell ref="QLE2:QLL2"/>
    <mergeCell ref="QLM2:QLT2"/>
    <mergeCell ref="QLU2:QMB2"/>
    <mergeCell ref="QMC2:QMJ2"/>
    <mergeCell ref="QMK2:QMR2"/>
    <mergeCell ref="QJQ2:QJX2"/>
    <mergeCell ref="QJY2:QKF2"/>
    <mergeCell ref="QKG2:QKN2"/>
    <mergeCell ref="QKO2:QKV2"/>
    <mergeCell ref="QKW2:QLD2"/>
    <mergeCell ref="QIC2:QIJ2"/>
    <mergeCell ref="QIK2:QIR2"/>
    <mergeCell ref="QIS2:QIZ2"/>
    <mergeCell ref="QJA2:QJH2"/>
    <mergeCell ref="QJI2:QJP2"/>
    <mergeCell ref="QGO2:QGV2"/>
    <mergeCell ref="QGW2:QHD2"/>
    <mergeCell ref="QHE2:QHL2"/>
    <mergeCell ref="QHM2:QHT2"/>
    <mergeCell ref="QHU2:QIB2"/>
    <mergeCell ref="RAO2:RAV2"/>
    <mergeCell ref="RAW2:RBD2"/>
    <mergeCell ref="RBE2:RBL2"/>
    <mergeCell ref="RBM2:RBT2"/>
    <mergeCell ref="RBU2:RCB2"/>
    <mergeCell ref="QZA2:QZH2"/>
    <mergeCell ref="QZI2:QZP2"/>
    <mergeCell ref="QZQ2:QZX2"/>
    <mergeCell ref="QZY2:RAF2"/>
    <mergeCell ref="RAG2:RAN2"/>
    <mergeCell ref="QXM2:QXT2"/>
    <mergeCell ref="QXU2:QYB2"/>
    <mergeCell ref="QYC2:QYJ2"/>
    <mergeCell ref="QYK2:QYR2"/>
    <mergeCell ref="QYS2:QYZ2"/>
    <mergeCell ref="QVY2:QWF2"/>
    <mergeCell ref="QWG2:QWN2"/>
    <mergeCell ref="QWO2:QWV2"/>
    <mergeCell ref="QWW2:QXD2"/>
    <mergeCell ref="QXE2:QXL2"/>
    <mergeCell ref="QUK2:QUR2"/>
    <mergeCell ref="QUS2:QUZ2"/>
    <mergeCell ref="QVA2:QVH2"/>
    <mergeCell ref="QVI2:QVP2"/>
    <mergeCell ref="QVQ2:QVX2"/>
    <mergeCell ref="QSW2:QTD2"/>
    <mergeCell ref="QTE2:QTL2"/>
    <mergeCell ref="QTM2:QTT2"/>
    <mergeCell ref="QTU2:QUB2"/>
    <mergeCell ref="QUC2:QUJ2"/>
    <mergeCell ref="QRI2:QRP2"/>
    <mergeCell ref="QRQ2:QRX2"/>
    <mergeCell ref="QRY2:QSF2"/>
    <mergeCell ref="QSG2:QSN2"/>
    <mergeCell ref="QSO2:QSV2"/>
    <mergeCell ref="RLI2:RLP2"/>
    <mergeCell ref="RLQ2:RLX2"/>
    <mergeCell ref="RLY2:RMF2"/>
    <mergeCell ref="RMG2:RMN2"/>
    <mergeCell ref="RMO2:RMV2"/>
    <mergeCell ref="RJU2:RKB2"/>
    <mergeCell ref="RKC2:RKJ2"/>
    <mergeCell ref="RKK2:RKR2"/>
    <mergeCell ref="RKS2:RKZ2"/>
    <mergeCell ref="RLA2:RLH2"/>
    <mergeCell ref="RIG2:RIN2"/>
    <mergeCell ref="RIO2:RIV2"/>
    <mergeCell ref="RIW2:RJD2"/>
    <mergeCell ref="RJE2:RJL2"/>
    <mergeCell ref="RJM2:RJT2"/>
    <mergeCell ref="RGS2:RGZ2"/>
    <mergeCell ref="RHA2:RHH2"/>
    <mergeCell ref="RHI2:RHP2"/>
    <mergeCell ref="RHQ2:RHX2"/>
    <mergeCell ref="RHY2:RIF2"/>
    <mergeCell ref="RFE2:RFL2"/>
    <mergeCell ref="RFM2:RFT2"/>
    <mergeCell ref="RFU2:RGB2"/>
    <mergeCell ref="RGC2:RGJ2"/>
    <mergeCell ref="RGK2:RGR2"/>
    <mergeCell ref="RDQ2:RDX2"/>
    <mergeCell ref="RDY2:REF2"/>
    <mergeCell ref="REG2:REN2"/>
    <mergeCell ref="REO2:REV2"/>
    <mergeCell ref="REW2:RFD2"/>
    <mergeCell ref="RCC2:RCJ2"/>
    <mergeCell ref="RCK2:RCR2"/>
    <mergeCell ref="RCS2:RCZ2"/>
    <mergeCell ref="RDA2:RDH2"/>
    <mergeCell ref="RDI2:RDP2"/>
    <mergeCell ref="RWC2:RWJ2"/>
    <mergeCell ref="RWK2:RWR2"/>
    <mergeCell ref="RWS2:RWZ2"/>
    <mergeCell ref="RXA2:RXH2"/>
    <mergeCell ref="RXI2:RXP2"/>
    <mergeCell ref="RUO2:RUV2"/>
    <mergeCell ref="RUW2:RVD2"/>
    <mergeCell ref="RVE2:RVL2"/>
    <mergeCell ref="RVM2:RVT2"/>
    <mergeCell ref="RVU2:RWB2"/>
    <mergeCell ref="RTA2:RTH2"/>
    <mergeCell ref="RTI2:RTP2"/>
    <mergeCell ref="RTQ2:RTX2"/>
    <mergeCell ref="RTY2:RUF2"/>
    <mergeCell ref="RUG2:RUN2"/>
    <mergeCell ref="RRM2:RRT2"/>
    <mergeCell ref="RRU2:RSB2"/>
    <mergeCell ref="RSC2:RSJ2"/>
    <mergeCell ref="RSK2:RSR2"/>
    <mergeCell ref="RSS2:RSZ2"/>
    <mergeCell ref="RPY2:RQF2"/>
    <mergeCell ref="RQG2:RQN2"/>
    <mergeCell ref="RQO2:RQV2"/>
    <mergeCell ref="RQW2:RRD2"/>
    <mergeCell ref="RRE2:RRL2"/>
    <mergeCell ref="ROK2:ROR2"/>
    <mergeCell ref="ROS2:ROZ2"/>
    <mergeCell ref="RPA2:RPH2"/>
    <mergeCell ref="RPI2:RPP2"/>
    <mergeCell ref="RPQ2:RPX2"/>
    <mergeCell ref="RMW2:RND2"/>
    <mergeCell ref="RNE2:RNL2"/>
    <mergeCell ref="RNM2:RNT2"/>
    <mergeCell ref="RNU2:ROB2"/>
    <mergeCell ref="ROC2:ROJ2"/>
    <mergeCell ref="SGW2:SHD2"/>
    <mergeCell ref="SHE2:SHL2"/>
    <mergeCell ref="SHM2:SHT2"/>
    <mergeCell ref="SHU2:SIB2"/>
    <mergeCell ref="SIC2:SIJ2"/>
    <mergeCell ref="SFI2:SFP2"/>
    <mergeCell ref="SFQ2:SFX2"/>
    <mergeCell ref="SFY2:SGF2"/>
    <mergeCell ref="SGG2:SGN2"/>
    <mergeCell ref="SGO2:SGV2"/>
    <mergeCell ref="SDU2:SEB2"/>
    <mergeCell ref="SEC2:SEJ2"/>
    <mergeCell ref="SEK2:SER2"/>
    <mergeCell ref="SES2:SEZ2"/>
    <mergeCell ref="SFA2:SFH2"/>
    <mergeCell ref="SCG2:SCN2"/>
    <mergeCell ref="SCO2:SCV2"/>
    <mergeCell ref="SCW2:SDD2"/>
    <mergeCell ref="SDE2:SDL2"/>
    <mergeCell ref="SDM2:SDT2"/>
    <mergeCell ref="SAS2:SAZ2"/>
    <mergeCell ref="SBA2:SBH2"/>
    <mergeCell ref="SBI2:SBP2"/>
    <mergeCell ref="SBQ2:SBX2"/>
    <mergeCell ref="SBY2:SCF2"/>
    <mergeCell ref="RZE2:RZL2"/>
    <mergeCell ref="RZM2:RZT2"/>
    <mergeCell ref="RZU2:SAB2"/>
    <mergeCell ref="SAC2:SAJ2"/>
    <mergeCell ref="SAK2:SAR2"/>
    <mergeCell ref="RXQ2:RXX2"/>
    <mergeCell ref="RXY2:RYF2"/>
    <mergeCell ref="RYG2:RYN2"/>
    <mergeCell ref="RYO2:RYV2"/>
    <mergeCell ref="RYW2:RZD2"/>
    <mergeCell ref="SRQ2:SRX2"/>
    <mergeCell ref="SRY2:SSF2"/>
    <mergeCell ref="SSG2:SSN2"/>
    <mergeCell ref="SSO2:SSV2"/>
    <mergeCell ref="SSW2:STD2"/>
    <mergeCell ref="SQC2:SQJ2"/>
    <mergeCell ref="SQK2:SQR2"/>
    <mergeCell ref="SQS2:SQZ2"/>
    <mergeCell ref="SRA2:SRH2"/>
    <mergeCell ref="SRI2:SRP2"/>
    <mergeCell ref="SOO2:SOV2"/>
    <mergeCell ref="SOW2:SPD2"/>
    <mergeCell ref="SPE2:SPL2"/>
    <mergeCell ref="SPM2:SPT2"/>
    <mergeCell ref="SPU2:SQB2"/>
    <mergeCell ref="SNA2:SNH2"/>
    <mergeCell ref="SNI2:SNP2"/>
    <mergeCell ref="SNQ2:SNX2"/>
    <mergeCell ref="SNY2:SOF2"/>
    <mergeCell ref="SOG2:SON2"/>
    <mergeCell ref="SLM2:SLT2"/>
    <mergeCell ref="SLU2:SMB2"/>
    <mergeCell ref="SMC2:SMJ2"/>
    <mergeCell ref="SMK2:SMR2"/>
    <mergeCell ref="SMS2:SMZ2"/>
    <mergeCell ref="SJY2:SKF2"/>
    <mergeCell ref="SKG2:SKN2"/>
    <mergeCell ref="SKO2:SKV2"/>
    <mergeCell ref="SKW2:SLD2"/>
    <mergeCell ref="SLE2:SLL2"/>
    <mergeCell ref="SIK2:SIR2"/>
    <mergeCell ref="SIS2:SIZ2"/>
    <mergeCell ref="SJA2:SJH2"/>
    <mergeCell ref="SJI2:SJP2"/>
    <mergeCell ref="SJQ2:SJX2"/>
    <mergeCell ref="TCK2:TCR2"/>
    <mergeCell ref="TCS2:TCZ2"/>
    <mergeCell ref="TDA2:TDH2"/>
    <mergeCell ref="TDI2:TDP2"/>
    <mergeCell ref="TDQ2:TDX2"/>
    <mergeCell ref="TAW2:TBD2"/>
    <mergeCell ref="TBE2:TBL2"/>
    <mergeCell ref="TBM2:TBT2"/>
    <mergeCell ref="TBU2:TCB2"/>
    <mergeCell ref="TCC2:TCJ2"/>
    <mergeCell ref="SZI2:SZP2"/>
    <mergeCell ref="SZQ2:SZX2"/>
    <mergeCell ref="SZY2:TAF2"/>
    <mergeCell ref="TAG2:TAN2"/>
    <mergeCell ref="TAO2:TAV2"/>
    <mergeCell ref="SXU2:SYB2"/>
    <mergeCell ref="SYC2:SYJ2"/>
    <mergeCell ref="SYK2:SYR2"/>
    <mergeCell ref="SYS2:SYZ2"/>
    <mergeCell ref="SZA2:SZH2"/>
    <mergeCell ref="SWG2:SWN2"/>
    <mergeCell ref="SWO2:SWV2"/>
    <mergeCell ref="SWW2:SXD2"/>
    <mergeCell ref="SXE2:SXL2"/>
    <mergeCell ref="SXM2:SXT2"/>
    <mergeCell ref="SUS2:SUZ2"/>
    <mergeCell ref="SVA2:SVH2"/>
    <mergeCell ref="SVI2:SVP2"/>
    <mergeCell ref="SVQ2:SVX2"/>
    <mergeCell ref="SVY2:SWF2"/>
    <mergeCell ref="STE2:STL2"/>
    <mergeCell ref="STM2:STT2"/>
    <mergeCell ref="STU2:SUB2"/>
    <mergeCell ref="SUC2:SUJ2"/>
    <mergeCell ref="SUK2:SUR2"/>
    <mergeCell ref="TNE2:TNL2"/>
    <mergeCell ref="TNM2:TNT2"/>
    <mergeCell ref="TNU2:TOB2"/>
    <mergeCell ref="TOC2:TOJ2"/>
    <mergeCell ref="TOK2:TOR2"/>
    <mergeCell ref="TLQ2:TLX2"/>
    <mergeCell ref="TLY2:TMF2"/>
    <mergeCell ref="TMG2:TMN2"/>
    <mergeCell ref="TMO2:TMV2"/>
    <mergeCell ref="TMW2:TND2"/>
    <mergeCell ref="TKC2:TKJ2"/>
    <mergeCell ref="TKK2:TKR2"/>
    <mergeCell ref="TKS2:TKZ2"/>
    <mergeCell ref="TLA2:TLH2"/>
    <mergeCell ref="TLI2:TLP2"/>
    <mergeCell ref="TIO2:TIV2"/>
    <mergeCell ref="TIW2:TJD2"/>
    <mergeCell ref="TJE2:TJL2"/>
    <mergeCell ref="TJM2:TJT2"/>
    <mergeCell ref="TJU2:TKB2"/>
    <mergeCell ref="THA2:THH2"/>
    <mergeCell ref="THI2:THP2"/>
    <mergeCell ref="THQ2:THX2"/>
    <mergeCell ref="THY2:TIF2"/>
    <mergeCell ref="TIG2:TIN2"/>
    <mergeCell ref="TFM2:TFT2"/>
    <mergeCell ref="TFU2:TGB2"/>
    <mergeCell ref="TGC2:TGJ2"/>
    <mergeCell ref="TGK2:TGR2"/>
    <mergeCell ref="TGS2:TGZ2"/>
    <mergeCell ref="TDY2:TEF2"/>
    <mergeCell ref="TEG2:TEN2"/>
    <mergeCell ref="TEO2:TEV2"/>
    <mergeCell ref="TEW2:TFD2"/>
    <mergeCell ref="TFE2:TFL2"/>
    <mergeCell ref="TXY2:TYF2"/>
    <mergeCell ref="TYG2:TYN2"/>
    <mergeCell ref="TYO2:TYV2"/>
    <mergeCell ref="TYW2:TZD2"/>
    <mergeCell ref="TZE2:TZL2"/>
    <mergeCell ref="TWK2:TWR2"/>
    <mergeCell ref="TWS2:TWZ2"/>
    <mergeCell ref="TXA2:TXH2"/>
    <mergeCell ref="TXI2:TXP2"/>
    <mergeCell ref="TXQ2:TXX2"/>
    <mergeCell ref="TUW2:TVD2"/>
    <mergeCell ref="TVE2:TVL2"/>
    <mergeCell ref="TVM2:TVT2"/>
    <mergeCell ref="TVU2:TWB2"/>
    <mergeCell ref="TWC2:TWJ2"/>
    <mergeCell ref="TTI2:TTP2"/>
    <mergeCell ref="TTQ2:TTX2"/>
    <mergeCell ref="TTY2:TUF2"/>
    <mergeCell ref="TUG2:TUN2"/>
    <mergeCell ref="TUO2:TUV2"/>
    <mergeCell ref="TRU2:TSB2"/>
    <mergeCell ref="TSC2:TSJ2"/>
    <mergeCell ref="TSK2:TSR2"/>
    <mergeCell ref="TSS2:TSZ2"/>
    <mergeCell ref="TTA2:TTH2"/>
    <mergeCell ref="TQG2:TQN2"/>
    <mergeCell ref="TQO2:TQV2"/>
    <mergeCell ref="TQW2:TRD2"/>
    <mergeCell ref="TRE2:TRL2"/>
    <mergeCell ref="TRM2:TRT2"/>
    <mergeCell ref="TOS2:TOZ2"/>
    <mergeCell ref="TPA2:TPH2"/>
    <mergeCell ref="TPI2:TPP2"/>
    <mergeCell ref="TPQ2:TPX2"/>
    <mergeCell ref="TPY2:TQF2"/>
    <mergeCell ref="UIS2:UIZ2"/>
    <mergeCell ref="UJA2:UJH2"/>
    <mergeCell ref="UJI2:UJP2"/>
    <mergeCell ref="UJQ2:UJX2"/>
    <mergeCell ref="UJY2:UKF2"/>
    <mergeCell ref="UHE2:UHL2"/>
    <mergeCell ref="UHM2:UHT2"/>
    <mergeCell ref="UHU2:UIB2"/>
    <mergeCell ref="UIC2:UIJ2"/>
    <mergeCell ref="UIK2:UIR2"/>
    <mergeCell ref="UFQ2:UFX2"/>
    <mergeCell ref="UFY2:UGF2"/>
    <mergeCell ref="UGG2:UGN2"/>
    <mergeCell ref="UGO2:UGV2"/>
    <mergeCell ref="UGW2:UHD2"/>
    <mergeCell ref="UEC2:UEJ2"/>
    <mergeCell ref="UEK2:UER2"/>
    <mergeCell ref="UES2:UEZ2"/>
    <mergeCell ref="UFA2:UFH2"/>
    <mergeCell ref="UFI2:UFP2"/>
    <mergeCell ref="UCO2:UCV2"/>
    <mergeCell ref="UCW2:UDD2"/>
    <mergeCell ref="UDE2:UDL2"/>
    <mergeCell ref="UDM2:UDT2"/>
    <mergeCell ref="UDU2:UEB2"/>
    <mergeCell ref="UBA2:UBH2"/>
    <mergeCell ref="UBI2:UBP2"/>
    <mergeCell ref="UBQ2:UBX2"/>
    <mergeCell ref="UBY2:UCF2"/>
    <mergeCell ref="UCG2:UCN2"/>
    <mergeCell ref="TZM2:TZT2"/>
    <mergeCell ref="TZU2:UAB2"/>
    <mergeCell ref="UAC2:UAJ2"/>
    <mergeCell ref="UAK2:UAR2"/>
    <mergeCell ref="UAS2:UAZ2"/>
    <mergeCell ref="UTM2:UTT2"/>
    <mergeCell ref="UTU2:UUB2"/>
    <mergeCell ref="UUC2:UUJ2"/>
    <mergeCell ref="UUK2:UUR2"/>
    <mergeCell ref="UUS2:UUZ2"/>
    <mergeCell ref="URY2:USF2"/>
    <mergeCell ref="USG2:USN2"/>
    <mergeCell ref="USO2:USV2"/>
    <mergeCell ref="USW2:UTD2"/>
    <mergeCell ref="UTE2:UTL2"/>
    <mergeCell ref="UQK2:UQR2"/>
    <mergeCell ref="UQS2:UQZ2"/>
    <mergeCell ref="URA2:URH2"/>
    <mergeCell ref="URI2:URP2"/>
    <mergeCell ref="URQ2:URX2"/>
    <mergeCell ref="UOW2:UPD2"/>
    <mergeCell ref="UPE2:UPL2"/>
    <mergeCell ref="UPM2:UPT2"/>
    <mergeCell ref="UPU2:UQB2"/>
    <mergeCell ref="UQC2:UQJ2"/>
    <mergeCell ref="UNI2:UNP2"/>
    <mergeCell ref="UNQ2:UNX2"/>
    <mergeCell ref="UNY2:UOF2"/>
    <mergeCell ref="UOG2:UON2"/>
    <mergeCell ref="UOO2:UOV2"/>
    <mergeCell ref="ULU2:UMB2"/>
    <mergeCell ref="UMC2:UMJ2"/>
    <mergeCell ref="UMK2:UMR2"/>
    <mergeCell ref="UMS2:UMZ2"/>
    <mergeCell ref="UNA2:UNH2"/>
    <mergeCell ref="UKG2:UKN2"/>
    <mergeCell ref="UKO2:UKV2"/>
    <mergeCell ref="UKW2:ULD2"/>
    <mergeCell ref="ULE2:ULL2"/>
    <mergeCell ref="ULM2:ULT2"/>
    <mergeCell ref="VEG2:VEN2"/>
    <mergeCell ref="VEO2:VEV2"/>
    <mergeCell ref="VEW2:VFD2"/>
    <mergeCell ref="VFE2:VFL2"/>
    <mergeCell ref="VFM2:VFT2"/>
    <mergeCell ref="VCS2:VCZ2"/>
    <mergeCell ref="VDA2:VDH2"/>
    <mergeCell ref="VDI2:VDP2"/>
    <mergeCell ref="VDQ2:VDX2"/>
    <mergeCell ref="VDY2:VEF2"/>
    <mergeCell ref="VBE2:VBL2"/>
    <mergeCell ref="VBM2:VBT2"/>
    <mergeCell ref="VBU2:VCB2"/>
    <mergeCell ref="VCC2:VCJ2"/>
    <mergeCell ref="VCK2:VCR2"/>
    <mergeCell ref="UZQ2:UZX2"/>
    <mergeCell ref="UZY2:VAF2"/>
    <mergeCell ref="VAG2:VAN2"/>
    <mergeCell ref="VAO2:VAV2"/>
    <mergeCell ref="VAW2:VBD2"/>
    <mergeCell ref="UYC2:UYJ2"/>
    <mergeCell ref="UYK2:UYR2"/>
    <mergeCell ref="UYS2:UYZ2"/>
    <mergeCell ref="UZA2:UZH2"/>
    <mergeCell ref="UZI2:UZP2"/>
    <mergeCell ref="UWO2:UWV2"/>
    <mergeCell ref="UWW2:UXD2"/>
    <mergeCell ref="UXE2:UXL2"/>
    <mergeCell ref="UXM2:UXT2"/>
    <mergeCell ref="UXU2:UYB2"/>
    <mergeCell ref="UVA2:UVH2"/>
    <mergeCell ref="UVI2:UVP2"/>
    <mergeCell ref="UVQ2:UVX2"/>
    <mergeCell ref="UVY2:UWF2"/>
    <mergeCell ref="UWG2:UWN2"/>
    <mergeCell ref="VPA2:VPH2"/>
    <mergeCell ref="VPI2:VPP2"/>
    <mergeCell ref="VPQ2:VPX2"/>
    <mergeCell ref="VPY2:VQF2"/>
    <mergeCell ref="VQG2:VQN2"/>
    <mergeCell ref="VNM2:VNT2"/>
    <mergeCell ref="VNU2:VOB2"/>
    <mergeCell ref="VOC2:VOJ2"/>
    <mergeCell ref="VOK2:VOR2"/>
    <mergeCell ref="VOS2:VOZ2"/>
    <mergeCell ref="VLY2:VMF2"/>
    <mergeCell ref="VMG2:VMN2"/>
    <mergeCell ref="VMO2:VMV2"/>
    <mergeCell ref="VMW2:VND2"/>
    <mergeCell ref="VNE2:VNL2"/>
    <mergeCell ref="VKK2:VKR2"/>
    <mergeCell ref="VKS2:VKZ2"/>
    <mergeCell ref="VLA2:VLH2"/>
    <mergeCell ref="VLI2:VLP2"/>
    <mergeCell ref="VLQ2:VLX2"/>
    <mergeCell ref="VIW2:VJD2"/>
    <mergeCell ref="VJE2:VJL2"/>
    <mergeCell ref="VJM2:VJT2"/>
    <mergeCell ref="VJU2:VKB2"/>
    <mergeCell ref="VKC2:VKJ2"/>
    <mergeCell ref="VHI2:VHP2"/>
    <mergeCell ref="VHQ2:VHX2"/>
    <mergeCell ref="VHY2:VIF2"/>
    <mergeCell ref="VIG2:VIN2"/>
    <mergeCell ref="VIO2:VIV2"/>
    <mergeCell ref="VFU2:VGB2"/>
    <mergeCell ref="VGC2:VGJ2"/>
    <mergeCell ref="VGK2:VGR2"/>
    <mergeCell ref="VGS2:VGZ2"/>
    <mergeCell ref="VHA2:VHH2"/>
    <mergeCell ref="VZU2:WAB2"/>
    <mergeCell ref="WAC2:WAJ2"/>
    <mergeCell ref="WAK2:WAR2"/>
    <mergeCell ref="WAS2:WAZ2"/>
    <mergeCell ref="WBA2:WBH2"/>
    <mergeCell ref="VYG2:VYN2"/>
    <mergeCell ref="VYO2:VYV2"/>
    <mergeCell ref="VYW2:VZD2"/>
    <mergeCell ref="VZE2:VZL2"/>
    <mergeCell ref="VZM2:VZT2"/>
    <mergeCell ref="VWS2:VWZ2"/>
    <mergeCell ref="VXA2:VXH2"/>
    <mergeCell ref="VXI2:VXP2"/>
    <mergeCell ref="VXQ2:VXX2"/>
    <mergeCell ref="VXY2:VYF2"/>
    <mergeCell ref="VVE2:VVL2"/>
    <mergeCell ref="VVM2:VVT2"/>
    <mergeCell ref="VVU2:VWB2"/>
    <mergeCell ref="VWC2:VWJ2"/>
    <mergeCell ref="VWK2:VWR2"/>
    <mergeCell ref="VTQ2:VTX2"/>
    <mergeCell ref="VTY2:VUF2"/>
    <mergeCell ref="VUG2:VUN2"/>
    <mergeCell ref="VUO2:VUV2"/>
    <mergeCell ref="VUW2:VVD2"/>
    <mergeCell ref="VSC2:VSJ2"/>
    <mergeCell ref="VSK2:VSR2"/>
    <mergeCell ref="VSS2:VSZ2"/>
    <mergeCell ref="VTA2:VTH2"/>
    <mergeCell ref="VTI2:VTP2"/>
    <mergeCell ref="VQO2:VQV2"/>
    <mergeCell ref="VQW2:VRD2"/>
    <mergeCell ref="VRE2:VRL2"/>
    <mergeCell ref="VRM2:VRT2"/>
    <mergeCell ref="VRU2:VSB2"/>
    <mergeCell ref="WKO2:WKV2"/>
    <mergeCell ref="WKW2:WLD2"/>
    <mergeCell ref="WLE2:WLL2"/>
    <mergeCell ref="WLM2:WLT2"/>
    <mergeCell ref="WLU2:WMB2"/>
    <mergeCell ref="WJA2:WJH2"/>
    <mergeCell ref="WJI2:WJP2"/>
    <mergeCell ref="WJQ2:WJX2"/>
    <mergeCell ref="WJY2:WKF2"/>
    <mergeCell ref="WKG2:WKN2"/>
    <mergeCell ref="WHM2:WHT2"/>
    <mergeCell ref="WHU2:WIB2"/>
    <mergeCell ref="WIC2:WIJ2"/>
    <mergeCell ref="WIK2:WIR2"/>
    <mergeCell ref="WIS2:WIZ2"/>
    <mergeCell ref="WFY2:WGF2"/>
    <mergeCell ref="WGG2:WGN2"/>
    <mergeCell ref="WGO2:WGV2"/>
    <mergeCell ref="WGW2:WHD2"/>
    <mergeCell ref="WHE2:WHL2"/>
    <mergeCell ref="WEK2:WER2"/>
    <mergeCell ref="WES2:WEZ2"/>
    <mergeCell ref="WFA2:WFH2"/>
    <mergeCell ref="WFI2:WFP2"/>
    <mergeCell ref="WFQ2:WFX2"/>
    <mergeCell ref="WCW2:WDD2"/>
    <mergeCell ref="WDE2:WDL2"/>
    <mergeCell ref="WDM2:WDT2"/>
    <mergeCell ref="WDU2:WEB2"/>
    <mergeCell ref="WEC2:WEJ2"/>
    <mergeCell ref="WBI2:WBP2"/>
    <mergeCell ref="WBQ2:WBX2"/>
    <mergeCell ref="WBY2:WCF2"/>
    <mergeCell ref="WCG2:WCN2"/>
    <mergeCell ref="WCO2:WCV2"/>
    <mergeCell ref="WXU2:WYB2"/>
    <mergeCell ref="WYC2:WYJ2"/>
    <mergeCell ref="WVI2:WVP2"/>
    <mergeCell ref="WVQ2:WVX2"/>
    <mergeCell ref="WVY2:WWF2"/>
    <mergeCell ref="WWG2:WWN2"/>
    <mergeCell ref="WWO2:WWV2"/>
    <mergeCell ref="WTU2:WUB2"/>
    <mergeCell ref="WUC2:WUJ2"/>
    <mergeCell ref="WUK2:WUR2"/>
    <mergeCell ref="WUS2:WUZ2"/>
    <mergeCell ref="WVA2:WVH2"/>
    <mergeCell ref="WSG2:WSN2"/>
    <mergeCell ref="WSO2:WSV2"/>
    <mergeCell ref="WSW2:WTD2"/>
    <mergeCell ref="WTE2:WTL2"/>
    <mergeCell ref="WTM2:WTT2"/>
    <mergeCell ref="WQS2:WQZ2"/>
    <mergeCell ref="WRA2:WRH2"/>
    <mergeCell ref="WRI2:WRP2"/>
    <mergeCell ref="WRQ2:WRX2"/>
    <mergeCell ref="WRY2:WSF2"/>
    <mergeCell ref="WPE2:WPL2"/>
    <mergeCell ref="WPM2:WPT2"/>
    <mergeCell ref="WPU2:WQB2"/>
    <mergeCell ref="WQC2:WQJ2"/>
    <mergeCell ref="WQK2:WQR2"/>
    <mergeCell ref="WNQ2:WNX2"/>
    <mergeCell ref="WNY2:WOF2"/>
    <mergeCell ref="WOG2:WON2"/>
    <mergeCell ref="WOO2:WOV2"/>
    <mergeCell ref="WOW2:WPD2"/>
    <mergeCell ref="WMC2:WMJ2"/>
    <mergeCell ref="WMK2:WMR2"/>
    <mergeCell ref="WMS2:WMZ2"/>
    <mergeCell ref="WNA2:WNH2"/>
    <mergeCell ref="WNI2:WNP2"/>
    <mergeCell ref="JM3:JT3"/>
    <mergeCell ref="JU3:KB3"/>
    <mergeCell ref="KC3:KJ3"/>
    <mergeCell ref="KK3:KR3"/>
    <mergeCell ref="KS3:KZ3"/>
    <mergeCell ref="HY3:IF3"/>
    <mergeCell ref="IG3:IN3"/>
    <mergeCell ref="IO3:IV3"/>
    <mergeCell ref="IW3:JD3"/>
    <mergeCell ref="JE3:JL3"/>
    <mergeCell ref="GK3:GR3"/>
    <mergeCell ref="GS3:GZ3"/>
    <mergeCell ref="HA3:HH3"/>
    <mergeCell ref="HI3:HP3"/>
    <mergeCell ref="HQ3:HX3"/>
    <mergeCell ref="EW3:FD3"/>
    <mergeCell ref="FE3:FL3"/>
    <mergeCell ref="FM3:FT3"/>
    <mergeCell ref="FU3:GB3"/>
    <mergeCell ref="GC3:GJ3"/>
    <mergeCell ref="DI3:DP3"/>
    <mergeCell ref="DQ3:DX3"/>
    <mergeCell ref="DY3:EF3"/>
    <mergeCell ref="EG3:EN3"/>
    <mergeCell ref="EO3:EV3"/>
    <mergeCell ref="XEO2:XEV2"/>
    <mergeCell ref="XEW2:XFD2"/>
    <mergeCell ref="A3:H3"/>
    <mergeCell ref="I3:P3"/>
    <mergeCell ref="Q3:X3"/>
    <mergeCell ref="Y3:AF3"/>
    <mergeCell ref="AG3:AN3"/>
    <mergeCell ref="AO3:AV3"/>
    <mergeCell ref="AW3:BD3"/>
    <mergeCell ref="BE3:BL3"/>
    <mergeCell ref="BM3:BT3"/>
    <mergeCell ref="BU3:CB3"/>
    <mergeCell ref="CC3:CJ3"/>
    <mergeCell ref="CK3:CR3"/>
    <mergeCell ref="CS3:CZ3"/>
    <mergeCell ref="DA3:DH3"/>
    <mergeCell ref="XDA2:XDH2"/>
    <mergeCell ref="XDI2:XDP2"/>
    <mergeCell ref="XDQ2:XDX2"/>
    <mergeCell ref="XDY2:XEF2"/>
    <mergeCell ref="XEG2:XEN2"/>
    <mergeCell ref="XBM2:XBT2"/>
    <mergeCell ref="XBU2:XCB2"/>
    <mergeCell ref="XCC2:XCJ2"/>
    <mergeCell ref="XCK2:XCR2"/>
    <mergeCell ref="XCS2:XCZ2"/>
    <mergeCell ref="WZY2:XAF2"/>
    <mergeCell ref="XAG2:XAN2"/>
    <mergeCell ref="XAO2:XAV2"/>
    <mergeCell ref="XAW2:XBD2"/>
    <mergeCell ref="XBE2:XBL2"/>
    <mergeCell ref="WYK2:WYR2"/>
    <mergeCell ref="WYS2:WYZ2"/>
    <mergeCell ref="WZA2:WZH2"/>
    <mergeCell ref="WZI2:WZP2"/>
    <mergeCell ref="WZQ2:WZX2"/>
    <mergeCell ref="WWW2:WXD2"/>
    <mergeCell ref="WXE2:WXL2"/>
    <mergeCell ref="WXM2:WXT2"/>
    <mergeCell ref="UG3:UN3"/>
    <mergeCell ref="UO3:UV3"/>
    <mergeCell ref="UW3:VD3"/>
    <mergeCell ref="VE3:VL3"/>
    <mergeCell ref="VM3:VT3"/>
    <mergeCell ref="SS3:SZ3"/>
    <mergeCell ref="TA3:TH3"/>
    <mergeCell ref="TI3:TP3"/>
    <mergeCell ref="TQ3:TX3"/>
    <mergeCell ref="TY3:UF3"/>
    <mergeCell ref="RE3:RL3"/>
    <mergeCell ref="RM3:RT3"/>
    <mergeCell ref="RU3:SB3"/>
    <mergeCell ref="SC3:SJ3"/>
    <mergeCell ref="SK3:SR3"/>
    <mergeCell ref="PQ3:PX3"/>
    <mergeCell ref="PY3:QF3"/>
    <mergeCell ref="QG3:QN3"/>
    <mergeCell ref="QO3:QV3"/>
    <mergeCell ref="QW3:RD3"/>
    <mergeCell ref="OC3:OJ3"/>
    <mergeCell ref="OK3:OR3"/>
    <mergeCell ref="OS3:OZ3"/>
    <mergeCell ref="PA3:PH3"/>
    <mergeCell ref="PI3:PP3"/>
    <mergeCell ref="MO3:MV3"/>
    <mergeCell ref="MW3:ND3"/>
    <mergeCell ref="NE3:NL3"/>
    <mergeCell ref="NM3:NT3"/>
    <mergeCell ref="NU3:OB3"/>
    <mergeCell ref="LA3:LH3"/>
    <mergeCell ref="LI3:LP3"/>
    <mergeCell ref="LQ3:LX3"/>
    <mergeCell ref="LY3:MF3"/>
    <mergeCell ref="MG3:MN3"/>
    <mergeCell ref="AFA3:AFH3"/>
    <mergeCell ref="AFI3:AFP3"/>
    <mergeCell ref="AFQ3:AFX3"/>
    <mergeCell ref="AFY3:AGF3"/>
    <mergeCell ref="AGG3:AGN3"/>
    <mergeCell ref="ADM3:ADT3"/>
    <mergeCell ref="ADU3:AEB3"/>
    <mergeCell ref="AEC3:AEJ3"/>
    <mergeCell ref="AEK3:AER3"/>
    <mergeCell ref="AES3:AEZ3"/>
    <mergeCell ref="ABY3:ACF3"/>
    <mergeCell ref="ACG3:ACN3"/>
    <mergeCell ref="ACO3:ACV3"/>
    <mergeCell ref="ACW3:ADD3"/>
    <mergeCell ref="ADE3:ADL3"/>
    <mergeCell ref="AAK3:AAR3"/>
    <mergeCell ref="AAS3:AAZ3"/>
    <mergeCell ref="ABA3:ABH3"/>
    <mergeCell ref="ABI3:ABP3"/>
    <mergeCell ref="ABQ3:ABX3"/>
    <mergeCell ref="YW3:ZD3"/>
    <mergeCell ref="ZE3:ZL3"/>
    <mergeCell ref="ZM3:ZT3"/>
    <mergeCell ref="ZU3:AAB3"/>
    <mergeCell ref="AAC3:AAJ3"/>
    <mergeCell ref="XI3:XP3"/>
    <mergeCell ref="XQ3:XX3"/>
    <mergeCell ref="XY3:YF3"/>
    <mergeCell ref="YG3:YN3"/>
    <mergeCell ref="YO3:YV3"/>
    <mergeCell ref="VU3:WB3"/>
    <mergeCell ref="WC3:WJ3"/>
    <mergeCell ref="WK3:WR3"/>
    <mergeCell ref="WS3:WZ3"/>
    <mergeCell ref="XA3:XH3"/>
    <mergeCell ref="APU3:AQB3"/>
    <mergeCell ref="AQC3:AQJ3"/>
    <mergeCell ref="AQK3:AQR3"/>
    <mergeCell ref="AQS3:AQZ3"/>
    <mergeCell ref="ARA3:ARH3"/>
    <mergeCell ref="AOG3:AON3"/>
    <mergeCell ref="AOO3:AOV3"/>
    <mergeCell ref="AOW3:APD3"/>
    <mergeCell ref="APE3:APL3"/>
    <mergeCell ref="APM3:APT3"/>
    <mergeCell ref="AMS3:AMZ3"/>
    <mergeCell ref="ANA3:ANH3"/>
    <mergeCell ref="ANI3:ANP3"/>
    <mergeCell ref="ANQ3:ANX3"/>
    <mergeCell ref="ANY3:AOF3"/>
    <mergeCell ref="ALE3:ALL3"/>
    <mergeCell ref="ALM3:ALT3"/>
    <mergeCell ref="ALU3:AMB3"/>
    <mergeCell ref="AMC3:AMJ3"/>
    <mergeCell ref="AMK3:AMR3"/>
    <mergeCell ref="AJQ3:AJX3"/>
    <mergeCell ref="AJY3:AKF3"/>
    <mergeCell ref="AKG3:AKN3"/>
    <mergeCell ref="AKO3:AKV3"/>
    <mergeCell ref="AKW3:ALD3"/>
    <mergeCell ref="AIC3:AIJ3"/>
    <mergeCell ref="AIK3:AIR3"/>
    <mergeCell ref="AIS3:AIZ3"/>
    <mergeCell ref="AJA3:AJH3"/>
    <mergeCell ref="AJI3:AJP3"/>
    <mergeCell ref="AGO3:AGV3"/>
    <mergeCell ref="AGW3:AHD3"/>
    <mergeCell ref="AHE3:AHL3"/>
    <mergeCell ref="AHM3:AHT3"/>
    <mergeCell ref="AHU3:AIB3"/>
    <mergeCell ref="BAO3:BAV3"/>
    <mergeCell ref="BAW3:BBD3"/>
    <mergeCell ref="BBE3:BBL3"/>
    <mergeCell ref="BBM3:BBT3"/>
    <mergeCell ref="BBU3:BCB3"/>
    <mergeCell ref="AZA3:AZH3"/>
    <mergeCell ref="AZI3:AZP3"/>
    <mergeCell ref="AZQ3:AZX3"/>
    <mergeCell ref="AZY3:BAF3"/>
    <mergeCell ref="BAG3:BAN3"/>
    <mergeCell ref="AXM3:AXT3"/>
    <mergeCell ref="AXU3:AYB3"/>
    <mergeCell ref="AYC3:AYJ3"/>
    <mergeCell ref="AYK3:AYR3"/>
    <mergeCell ref="AYS3:AYZ3"/>
    <mergeCell ref="AVY3:AWF3"/>
    <mergeCell ref="AWG3:AWN3"/>
    <mergeCell ref="AWO3:AWV3"/>
    <mergeCell ref="AWW3:AXD3"/>
    <mergeCell ref="AXE3:AXL3"/>
    <mergeCell ref="AUK3:AUR3"/>
    <mergeCell ref="AUS3:AUZ3"/>
    <mergeCell ref="AVA3:AVH3"/>
    <mergeCell ref="AVI3:AVP3"/>
    <mergeCell ref="AVQ3:AVX3"/>
    <mergeCell ref="ASW3:ATD3"/>
    <mergeCell ref="ATE3:ATL3"/>
    <mergeCell ref="ATM3:ATT3"/>
    <mergeCell ref="ATU3:AUB3"/>
    <mergeCell ref="AUC3:AUJ3"/>
    <mergeCell ref="ARI3:ARP3"/>
    <mergeCell ref="ARQ3:ARX3"/>
    <mergeCell ref="ARY3:ASF3"/>
    <mergeCell ref="ASG3:ASN3"/>
    <mergeCell ref="ASO3:ASV3"/>
    <mergeCell ref="BLI3:BLP3"/>
    <mergeCell ref="BLQ3:BLX3"/>
    <mergeCell ref="BLY3:BMF3"/>
    <mergeCell ref="BMG3:BMN3"/>
    <mergeCell ref="BMO3:BMV3"/>
    <mergeCell ref="BJU3:BKB3"/>
    <mergeCell ref="BKC3:BKJ3"/>
    <mergeCell ref="BKK3:BKR3"/>
    <mergeCell ref="BKS3:BKZ3"/>
    <mergeCell ref="BLA3:BLH3"/>
    <mergeCell ref="BIG3:BIN3"/>
    <mergeCell ref="BIO3:BIV3"/>
    <mergeCell ref="BIW3:BJD3"/>
    <mergeCell ref="BJE3:BJL3"/>
    <mergeCell ref="BJM3:BJT3"/>
    <mergeCell ref="BGS3:BGZ3"/>
    <mergeCell ref="BHA3:BHH3"/>
    <mergeCell ref="BHI3:BHP3"/>
    <mergeCell ref="BHQ3:BHX3"/>
    <mergeCell ref="BHY3:BIF3"/>
    <mergeCell ref="BFE3:BFL3"/>
    <mergeCell ref="BFM3:BFT3"/>
    <mergeCell ref="BFU3:BGB3"/>
    <mergeCell ref="BGC3:BGJ3"/>
    <mergeCell ref="BGK3:BGR3"/>
    <mergeCell ref="BDQ3:BDX3"/>
    <mergeCell ref="BDY3:BEF3"/>
    <mergeCell ref="BEG3:BEN3"/>
    <mergeCell ref="BEO3:BEV3"/>
    <mergeCell ref="BEW3:BFD3"/>
    <mergeCell ref="BCC3:BCJ3"/>
    <mergeCell ref="BCK3:BCR3"/>
    <mergeCell ref="BCS3:BCZ3"/>
    <mergeCell ref="BDA3:BDH3"/>
    <mergeCell ref="BDI3:BDP3"/>
    <mergeCell ref="BWC3:BWJ3"/>
    <mergeCell ref="BWK3:BWR3"/>
    <mergeCell ref="BWS3:BWZ3"/>
    <mergeCell ref="BXA3:BXH3"/>
    <mergeCell ref="BXI3:BXP3"/>
    <mergeCell ref="BUO3:BUV3"/>
    <mergeCell ref="BUW3:BVD3"/>
    <mergeCell ref="BVE3:BVL3"/>
    <mergeCell ref="BVM3:BVT3"/>
    <mergeCell ref="BVU3:BWB3"/>
    <mergeCell ref="BTA3:BTH3"/>
    <mergeCell ref="BTI3:BTP3"/>
    <mergeCell ref="BTQ3:BTX3"/>
    <mergeCell ref="BTY3:BUF3"/>
    <mergeCell ref="BUG3:BUN3"/>
    <mergeCell ref="BRM3:BRT3"/>
    <mergeCell ref="BRU3:BSB3"/>
    <mergeCell ref="BSC3:BSJ3"/>
    <mergeCell ref="BSK3:BSR3"/>
    <mergeCell ref="BSS3:BSZ3"/>
    <mergeCell ref="BPY3:BQF3"/>
    <mergeCell ref="BQG3:BQN3"/>
    <mergeCell ref="BQO3:BQV3"/>
    <mergeCell ref="BQW3:BRD3"/>
    <mergeCell ref="BRE3:BRL3"/>
    <mergeCell ref="BOK3:BOR3"/>
    <mergeCell ref="BOS3:BOZ3"/>
    <mergeCell ref="BPA3:BPH3"/>
    <mergeCell ref="BPI3:BPP3"/>
    <mergeCell ref="BPQ3:BPX3"/>
    <mergeCell ref="BMW3:BND3"/>
    <mergeCell ref="BNE3:BNL3"/>
    <mergeCell ref="BNM3:BNT3"/>
    <mergeCell ref="BNU3:BOB3"/>
    <mergeCell ref="BOC3:BOJ3"/>
    <mergeCell ref="CGW3:CHD3"/>
    <mergeCell ref="CHE3:CHL3"/>
    <mergeCell ref="CHM3:CHT3"/>
    <mergeCell ref="CHU3:CIB3"/>
    <mergeCell ref="CIC3:CIJ3"/>
    <mergeCell ref="CFI3:CFP3"/>
    <mergeCell ref="CFQ3:CFX3"/>
    <mergeCell ref="CFY3:CGF3"/>
    <mergeCell ref="CGG3:CGN3"/>
    <mergeCell ref="CGO3:CGV3"/>
    <mergeCell ref="CDU3:CEB3"/>
    <mergeCell ref="CEC3:CEJ3"/>
    <mergeCell ref="CEK3:CER3"/>
    <mergeCell ref="CES3:CEZ3"/>
    <mergeCell ref="CFA3:CFH3"/>
    <mergeCell ref="CCG3:CCN3"/>
    <mergeCell ref="CCO3:CCV3"/>
    <mergeCell ref="CCW3:CDD3"/>
    <mergeCell ref="CDE3:CDL3"/>
    <mergeCell ref="CDM3:CDT3"/>
    <mergeCell ref="CAS3:CAZ3"/>
    <mergeCell ref="CBA3:CBH3"/>
    <mergeCell ref="CBI3:CBP3"/>
    <mergeCell ref="CBQ3:CBX3"/>
    <mergeCell ref="CBY3:CCF3"/>
    <mergeCell ref="BZE3:BZL3"/>
    <mergeCell ref="BZM3:BZT3"/>
    <mergeCell ref="BZU3:CAB3"/>
    <mergeCell ref="CAC3:CAJ3"/>
    <mergeCell ref="CAK3:CAR3"/>
    <mergeCell ref="BXQ3:BXX3"/>
    <mergeCell ref="BXY3:BYF3"/>
    <mergeCell ref="BYG3:BYN3"/>
    <mergeCell ref="BYO3:BYV3"/>
    <mergeCell ref="BYW3:BZD3"/>
    <mergeCell ref="CRQ3:CRX3"/>
    <mergeCell ref="CRY3:CSF3"/>
    <mergeCell ref="CSG3:CSN3"/>
    <mergeCell ref="CSO3:CSV3"/>
    <mergeCell ref="CSW3:CTD3"/>
    <mergeCell ref="CQC3:CQJ3"/>
    <mergeCell ref="CQK3:CQR3"/>
    <mergeCell ref="CQS3:CQZ3"/>
    <mergeCell ref="CRA3:CRH3"/>
    <mergeCell ref="CRI3:CRP3"/>
    <mergeCell ref="COO3:COV3"/>
    <mergeCell ref="COW3:CPD3"/>
    <mergeCell ref="CPE3:CPL3"/>
    <mergeCell ref="CPM3:CPT3"/>
    <mergeCell ref="CPU3:CQB3"/>
    <mergeCell ref="CNA3:CNH3"/>
    <mergeCell ref="CNI3:CNP3"/>
    <mergeCell ref="CNQ3:CNX3"/>
    <mergeCell ref="CNY3:COF3"/>
    <mergeCell ref="COG3:CON3"/>
    <mergeCell ref="CLM3:CLT3"/>
    <mergeCell ref="CLU3:CMB3"/>
    <mergeCell ref="CMC3:CMJ3"/>
    <mergeCell ref="CMK3:CMR3"/>
    <mergeCell ref="CMS3:CMZ3"/>
    <mergeCell ref="CJY3:CKF3"/>
    <mergeCell ref="CKG3:CKN3"/>
    <mergeCell ref="CKO3:CKV3"/>
    <mergeCell ref="CKW3:CLD3"/>
    <mergeCell ref="CLE3:CLL3"/>
    <mergeCell ref="CIK3:CIR3"/>
    <mergeCell ref="CIS3:CIZ3"/>
    <mergeCell ref="CJA3:CJH3"/>
    <mergeCell ref="CJI3:CJP3"/>
    <mergeCell ref="CJQ3:CJX3"/>
    <mergeCell ref="DCK3:DCR3"/>
    <mergeCell ref="DCS3:DCZ3"/>
    <mergeCell ref="DDA3:DDH3"/>
    <mergeCell ref="DDI3:DDP3"/>
    <mergeCell ref="DDQ3:DDX3"/>
    <mergeCell ref="DAW3:DBD3"/>
    <mergeCell ref="DBE3:DBL3"/>
    <mergeCell ref="DBM3:DBT3"/>
    <mergeCell ref="DBU3:DCB3"/>
    <mergeCell ref="DCC3:DCJ3"/>
    <mergeCell ref="CZI3:CZP3"/>
    <mergeCell ref="CZQ3:CZX3"/>
    <mergeCell ref="CZY3:DAF3"/>
    <mergeCell ref="DAG3:DAN3"/>
    <mergeCell ref="DAO3:DAV3"/>
    <mergeCell ref="CXU3:CYB3"/>
    <mergeCell ref="CYC3:CYJ3"/>
    <mergeCell ref="CYK3:CYR3"/>
    <mergeCell ref="CYS3:CYZ3"/>
    <mergeCell ref="CZA3:CZH3"/>
    <mergeCell ref="CWG3:CWN3"/>
    <mergeCell ref="CWO3:CWV3"/>
    <mergeCell ref="CWW3:CXD3"/>
    <mergeCell ref="CXE3:CXL3"/>
    <mergeCell ref="CXM3:CXT3"/>
    <mergeCell ref="CUS3:CUZ3"/>
    <mergeCell ref="CVA3:CVH3"/>
    <mergeCell ref="CVI3:CVP3"/>
    <mergeCell ref="CVQ3:CVX3"/>
    <mergeCell ref="CVY3:CWF3"/>
    <mergeCell ref="CTE3:CTL3"/>
    <mergeCell ref="CTM3:CTT3"/>
    <mergeCell ref="CTU3:CUB3"/>
    <mergeCell ref="CUC3:CUJ3"/>
    <mergeCell ref="CUK3:CUR3"/>
    <mergeCell ref="DNE3:DNL3"/>
    <mergeCell ref="DNM3:DNT3"/>
    <mergeCell ref="DNU3:DOB3"/>
    <mergeCell ref="DOC3:DOJ3"/>
    <mergeCell ref="DOK3:DOR3"/>
    <mergeCell ref="DLQ3:DLX3"/>
    <mergeCell ref="DLY3:DMF3"/>
    <mergeCell ref="DMG3:DMN3"/>
    <mergeCell ref="DMO3:DMV3"/>
    <mergeCell ref="DMW3:DND3"/>
    <mergeCell ref="DKC3:DKJ3"/>
    <mergeCell ref="DKK3:DKR3"/>
    <mergeCell ref="DKS3:DKZ3"/>
    <mergeCell ref="DLA3:DLH3"/>
    <mergeCell ref="DLI3:DLP3"/>
    <mergeCell ref="DIO3:DIV3"/>
    <mergeCell ref="DIW3:DJD3"/>
    <mergeCell ref="DJE3:DJL3"/>
    <mergeCell ref="DJM3:DJT3"/>
    <mergeCell ref="DJU3:DKB3"/>
    <mergeCell ref="DHA3:DHH3"/>
    <mergeCell ref="DHI3:DHP3"/>
    <mergeCell ref="DHQ3:DHX3"/>
    <mergeCell ref="DHY3:DIF3"/>
    <mergeCell ref="DIG3:DIN3"/>
    <mergeCell ref="DFM3:DFT3"/>
    <mergeCell ref="DFU3:DGB3"/>
    <mergeCell ref="DGC3:DGJ3"/>
    <mergeCell ref="DGK3:DGR3"/>
    <mergeCell ref="DGS3:DGZ3"/>
    <mergeCell ref="DDY3:DEF3"/>
    <mergeCell ref="DEG3:DEN3"/>
    <mergeCell ref="DEO3:DEV3"/>
    <mergeCell ref="DEW3:DFD3"/>
    <mergeCell ref="DFE3:DFL3"/>
    <mergeCell ref="DXY3:DYF3"/>
    <mergeCell ref="DYG3:DYN3"/>
    <mergeCell ref="DYO3:DYV3"/>
    <mergeCell ref="DYW3:DZD3"/>
    <mergeCell ref="DZE3:DZL3"/>
    <mergeCell ref="DWK3:DWR3"/>
    <mergeCell ref="DWS3:DWZ3"/>
    <mergeCell ref="DXA3:DXH3"/>
    <mergeCell ref="DXI3:DXP3"/>
    <mergeCell ref="DXQ3:DXX3"/>
    <mergeCell ref="DUW3:DVD3"/>
    <mergeCell ref="DVE3:DVL3"/>
    <mergeCell ref="DVM3:DVT3"/>
    <mergeCell ref="DVU3:DWB3"/>
    <mergeCell ref="DWC3:DWJ3"/>
    <mergeCell ref="DTI3:DTP3"/>
    <mergeCell ref="DTQ3:DTX3"/>
    <mergeCell ref="DTY3:DUF3"/>
    <mergeCell ref="DUG3:DUN3"/>
    <mergeCell ref="DUO3:DUV3"/>
    <mergeCell ref="DRU3:DSB3"/>
    <mergeCell ref="DSC3:DSJ3"/>
    <mergeCell ref="DSK3:DSR3"/>
    <mergeCell ref="DSS3:DSZ3"/>
    <mergeCell ref="DTA3:DTH3"/>
    <mergeCell ref="DQG3:DQN3"/>
    <mergeCell ref="DQO3:DQV3"/>
    <mergeCell ref="DQW3:DRD3"/>
    <mergeCell ref="DRE3:DRL3"/>
    <mergeCell ref="DRM3:DRT3"/>
    <mergeCell ref="DOS3:DOZ3"/>
    <mergeCell ref="DPA3:DPH3"/>
    <mergeCell ref="DPI3:DPP3"/>
    <mergeCell ref="DPQ3:DPX3"/>
    <mergeCell ref="DPY3:DQF3"/>
    <mergeCell ref="EIS3:EIZ3"/>
    <mergeCell ref="EJA3:EJH3"/>
    <mergeCell ref="EJI3:EJP3"/>
    <mergeCell ref="EJQ3:EJX3"/>
    <mergeCell ref="EJY3:EKF3"/>
    <mergeCell ref="EHE3:EHL3"/>
    <mergeCell ref="EHM3:EHT3"/>
    <mergeCell ref="EHU3:EIB3"/>
    <mergeCell ref="EIC3:EIJ3"/>
    <mergeCell ref="EIK3:EIR3"/>
    <mergeCell ref="EFQ3:EFX3"/>
    <mergeCell ref="EFY3:EGF3"/>
    <mergeCell ref="EGG3:EGN3"/>
    <mergeCell ref="EGO3:EGV3"/>
    <mergeCell ref="EGW3:EHD3"/>
    <mergeCell ref="EEC3:EEJ3"/>
    <mergeCell ref="EEK3:EER3"/>
    <mergeCell ref="EES3:EEZ3"/>
    <mergeCell ref="EFA3:EFH3"/>
    <mergeCell ref="EFI3:EFP3"/>
    <mergeCell ref="ECO3:ECV3"/>
    <mergeCell ref="ECW3:EDD3"/>
    <mergeCell ref="EDE3:EDL3"/>
    <mergeCell ref="EDM3:EDT3"/>
    <mergeCell ref="EDU3:EEB3"/>
    <mergeCell ref="EBA3:EBH3"/>
    <mergeCell ref="EBI3:EBP3"/>
    <mergeCell ref="EBQ3:EBX3"/>
    <mergeCell ref="EBY3:ECF3"/>
    <mergeCell ref="ECG3:ECN3"/>
    <mergeCell ref="DZM3:DZT3"/>
    <mergeCell ref="DZU3:EAB3"/>
    <mergeCell ref="EAC3:EAJ3"/>
    <mergeCell ref="EAK3:EAR3"/>
    <mergeCell ref="EAS3:EAZ3"/>
    <mergeCell ref="ETM3:ETT3"/>
    <mergeCell ref="ETU3:EUB3"/>
    <mergeCell ref="EUC3:EUJ3"/>
    <mergeCell ref="EUK3:EUR3"/>
    <mergeCell ref="EUS3:EUZ3"/>
    <mergeCell ref="ERY3:ESF3"/>
    <mergeCell ref="ESG3:ESN3"/>
    <mergeCell ref="ESO3:ESV3"/>
    <mergeCell ref="ESW3:ETD3"/>
    <mergeCell ref="ETE3:ETL3"/>
    <mergeCell ref="EQK3:EQR3"/>
    <mergeCell ref="EQS3:EQZ3"/>
    <mergeCell ref="ERA3:ERH3"/>
    <mergeCell ref="ERI3:ERP3"/>
    <mergeCell ref="ERQ3:ERX3"/>
    <mergeCell ref="EOW3:EPD3"/>
    <mergeCell ref="EPE3:EPL3"/>
    <mergeCell ref="EPM3:EPT3"/>
    <mergeCell ref="EPU3:EQB3"/>
    <mergeCell ref="EQC3:EQJ3"/>
    <mergeCell ref="ENI3:ENP3"/>
    <mergeCell ref="ENQ3:ENX3"/>
    <mergeCell ref="ENY3:EOF3"/>
    <mergeCell ref="EOG3:EON3"/>
    <mergeCell ref="EOO3:EOV3"/>
    <mergeCell ref="ELU3:EMB3"/>
    <mergeCell ref="EMC3:EMJ3"/>
    <mergeCell ref="EMK3:EMR3"/>
    <mergeCell ref="EMS3:EMZ3"/>
    <mergeCell ref="ENA3:ENH3"/>
    <mergeCell ref="EKG3:EKN3"/>
    <mergeCell ref="EKO3:EKV3"/>
    <mergeCell ref="EKW3:ELD3"/>
    <mergeCell ref="ELE3:ELL3"/>
    <mergeCell ref="ELM3:ELT3"/>
    <mergeCell ref="FEG3:FEN3"/>
    <mergeCell ref="FEO3:FEV3"/>
    <mergeCell ref="FEW3:FFD3"/>
    <mergeCell ref="FFE3:FFL3"/>
    <mergeCell ref="FFM3:FFT3"/>
    <mergeCell ref="FCS3:FCZ3"/>
    <mergeCell ref="FDA3:FDH3"/>
    <mergeCell ref="FDI3:FDP3"/>
    <mergeCell ref="FDQ3:FDX3"/>
    <mergeCell ref="FDY3:FEF3"/>
    <mergeCell ref="FBE3:FBL3"/>
    <mergeCell ref="FBM3:FBT3"/>
    <mergeCell ref="FBU3:FCB3"/>
    <mergeCell ref="FCC3:FCJ3"/>
    <mergeCell ref="FCK3:FCR3"/>
    <mergeCell ref="EZQ3:EZX3"/>
    <mergeCell ref="EZY3:FAF3"/>
    <mergeCell ref="FAG3:FAN3"/>
    <mergeCell ref="FAO3:FAV3"/>
    <mergeCell ref="FAW3:FBD3"/>
    <mergeCell ref="EYC3:EYJ3"/>
    <mergeCell ref="EYK3:EYR3"/>
    <mergeCell ref="EYS3:EYZ3"/>
    <mergeCell ref="EZA3:EZH3"/>
    <mergeCell ref="EZI3:EZP3"/>
    <mergeCell ref="EWO3:EWV3"/>
    <mergeCell ref="EWW3:EXD3"/>
    <mergeCell ref="EXE3:EXL3"/>
    <mergeCell ref="EXM3:EXT3"/>
    <mergeCell ref="EXU3:EYB3"/>
    <mergeCell ref="EVA3:EVH3"/>
    <mergeCell ref="EVI3:EVP3"/>
    <mergeCell ref="EVQ3:EVX3"/>
    <mergeCell ref="EVY3:EWF3"/>
    <mergeCell ref="EWG3:EWN3"/>
    <mergeCell ref="FPA3:FPH3"/>
    <mergeCell ref="FPI3:FPP3"/>
    <mergeCell ref="FPQ3:FPX3"/>
    <mergeCell ref="FPY3:FQF3"/>
    <mergeCell ref="FQG3:FQN3"/>
    <mergeCell ref="FNM3:FNT3"/>
    <mergeCell ref="FNU3:FOB3"/>
    <mergeCell ref="FOC3:FOJ3"/>
    <mergeCell ref="FOK3:FOR3"/>
    <mergeCell ref="FOS3:FOZ3"/>
    <mergeCell ref="FLY3:FMF3"/>
    <mergeCell ref="FMG3:FMN3"/>
    <mergeCell ref="FMO3:FMV3"/>
    <mergeCell ref="FMW3:FND3"/>
    <mergeCell ref="FNE3:FNL3"/>
    <mergeCell ref="FKK3:FKR3"/>
    <mergeCell ref="FKS3:FKZ3"/>
    <mergeCell ref="FLA3:FLH3"/>
    <mergeCell ref="FLI3:FLP3"/>
    <mergeCell ref="FLQ3:FLX3"/>
    <mergeCell ref="FIW3:FJD3"/>
    <mergeCell ref="FJE3:FJL3"/>
    <mergeCell ref="FJM3:FJT3"/>
    <mergeCell ref="FJU3:FKB3"/>
    <mergeCell ref="FKC3:FKJ3"/>
    <mergeCell ref="FHI3:FHP3"/>
    <mergeCell ref="FHQ3:FHX3"/>
    <mergeCell ref="FHY3:FIF3"/>
    <mergeCell ref="FIG3:FIN3"/>
    <mergeCell ref="FIO3:FIV3"/>
    <mergeCell ref="FFU3:FGB3"/>
    <mergeCell ref="FGC3:FGJ3"/>
    <mergeCell ref="FGK3:FGR3"/>
    <mergeCell ref="FGS3:FGZ3"/>
    <mergeCell ref="FHA3:FHH3"/>
    <mergeCell ref="FZU3:GAB3"/>
    <mergeCell ref="GAC3:GAJ3"/>
    <mergeCell ref="GAK3:GAR3"/>
    <mergeCell ref="GAS3:GAZ3"/>
    <mergeCell ref="GBA3:GBH3"/>
    <mergeCell ref="FYG3:FYN3"/>
    <mergeCell ref="FYO3:FYV3"/>
    <mergeCell ref="FYW3:FZD3"/>
    <mergeCell ref="FZE3:FZL3"/>
    <mergeCell ref="FZM3:FZT3"/>
    <mergeCell ref="FWS3:FWZ3"/>
    <mergeCell ref="FXA3:FXH3"/>
    <mergeCell ref="FXI3:FXP3"/>
    <mergeCell ref="FXQ3:FXX3"/>
    <mergeCell ref="FXY3:FYF3"/>
    <mergeCell ref="FVE3:FVL3"/>
    <mergeCell ref="FVM3:FVT3"/>
    <mergeCell ref="FVU3:FWB3"/>
    <mergeCell ref="FWC3:FWJ3"/>
    <mergeCell ref="FWK3:FWR3"/>
    <mergeCell ref="FTQ3:FTX3"/>
    <mergeCell ref="FTY3:FUF3"/>
    <mergeCell ref="FUG3:FUN3"/>
    <mergeCell ref="FUO3:FUV3"/>
    <mergeCell ref="FUW3:FVD3"/>
    <mergeCell ref="FSC3:FSJ3"/>
    <mergeCell ref="FSK3:FSR3"/>
    <mergeCell ref="FSS3:FSZ3"/>
    <mergeCell ref="FTA3:FTH3"/>
    <mergeCell ref="FTI3:FTP3"/>
    <mergeCell ref="FQO3:FQV3"/>
    <mergeCell ref="FQW3:FRD3"/>
    <mergeCell ref="FRE3:FRL3"/>
    <mergeCell ref="FRM3:FRT3"/>
    <mergeCell ref="FRU3:FSB3"/>
    <mergeCell ref="GKO3:GKV3"/>
    <mergeCell ref="GKW3:GLD3"/>
    <mergeCell ref="GLE3:GLL3"/>
    <mergeCell ref="GLM3:GLT3"/>
    <mergeCell ref="GLU3:GMB3"/>
    <mergeCell ref="GJA3:GJH3"/>
    <mergeCell ref="GJI3:GJP3"/>
    <mergeCell ref="GJQ3:GJX3"/>
    <mergeCell ref="GJY3:GKF3"/>
    <mergeCell ref="GKG3:GKN3"/>
    <mergeCell ref="GHM3:GHT3"/>
    <mergeCell ref="GHU3:GIB3"/>
    <mergeCell ref="GIC3:GIJ3"/>
    <mergeCell ref="GIK3:GIR3"/>
    <mergeCell ref="GIS3:GIZ3"/>
    <mergeCell ref="GFY3:GGF3"/>
    <mergeCell ref="GGG3:GGN3"/>
    <mergeCell ref="GGO3:GGV3"/>
    <mergeCell ref="GGW3:GHD3"/>
    <mergeCell ref="GHE3:GHL3"/>
    <mergeCell ref="GEK3:GER3"/>
    <mergeCell ref="GES3:GEZ3"/>
    <mergeCell ref="GFA3:GFH3"/>
    <mergeCell ref="GFI3:GFP3"/>
    <mergeCell ref="GFQ3:GFX3"/>
    <mergeCell ref="GCW3:GDD3"/>
    <mergeCell ref="GDE3:GDL3"/>
    <mergeCell ref="GDM3:GDT3"/>
    <mergeCell ref="GDU3:GEB3"/>
    <mergeCell ref="GEC3:GEJ3"/>
    <mergeCell ref="GBI3:GBP3"/>
    <mergeCell ref="GBQ3:GBX3"/>
    <mergeCell ref="GBY3:GCF3"/>
    <mergeCell ref="GCG3:GCN3"/>
    <mergeCell ref="GCO3:GCV3"/>
    <mergeCell ref="GVI3:GVP3"/>
    <mergeCell ref="GVQ3:GVX3"/>
    <mergeCell ref="GVY3:GWF3"/>
    <mergeCell ref="GWG3:GWN3"/>
    <mergeCell ref="GWO3:GWV3"/>
    <mergeCell ref="GTU3:GUB3"/>
    <mergeCell ref="GUC3:GUJ3"/>
    <mergeCell ref="GUK3:GUR3"/>
    <mergeCell ref="GUS3:GUZ3"/>
    <mergeCell ref="GVA3:GVH3"/>
    <mergeCell ref="GSG3:GSN3"/>
    <mergeCell ref="GSO3:GSV3"/>
    <mergeCell ref="GSW3:GTD3"/>
    <mergeCell ref="GTE3:GTL3"/>
    <mergeCell ref="GTM3:GTT3"/>
    <mergeCell ref="GQS3:GQZ3"/>
    <mergeCell ref="GRA3:GRH3"/>
    <mergeCell ref="GRI3:GRP3"/>
    <mergeCell ref="GRQ3:GRX3"/>
    <mergeCell ref="GRY3:GSF3"/>
    <mergeCell ref="GPE3:GPL3"/>
    <mergeCell ref="GPM3:GPT3"/>
    <mergeCell ref="GPU3:GQB3"/>
    <mergeCell ref="GQC3:GQJ3"/>
    <mergeCell ref="GQK3:GQR3"/>
    <mergeCell ref="GNQ3:GNX3"/>
    <mergeCell ref="GNY3:GOF3"/>
    <mergeCell ref="GOG3:GON3"/>
    <mergeCell ref="GOO3:GOV3"/>
    <mergeCell ref="GOW3:GPD3"/>
    <mergeCell ref="GMC3:GMJ3"/>
    <mergeCell ref="GMK3:GMR3"/>
    <mergeCell ref="GMS3:GMZ3"/>
    <mergeCell ref="GNA3:GNH3"/>
    <mergeCell ref="GNI3:GNP3"/>
    <mergeCell ref="HGC3:HGJ3"/>
    <mergeCell ref="HGK3:HGR3"/>
    <mergeCell ref="HGS3:HGZ3"/>
    <mergeCell ref="HHA3:HHH3"/>
    <mergeCell ref="HHI3:HHP3"/>
    <mergeCell ref="HEO3:HEV3"/>
    <mergeCell ref="HEW3:HFD3"/>
    <mergeCell ref="HFE3:HFL3"/>
    <mergeCell ref="HFM3:HFT3"/>
    <mergeCell ref="HFU3:HGB3"/>
    <mergeCell ref="HDA3:HDH3"/>
    <mergeCell ref="HDI3:HDP3"/>
    <mergeCell ref="HDQ3:HDX3"/>
    <mergeCell ref="HDY3:HEF3"/>
    <mergeCell ref="HEG3:HEN3"/>
    <mergeCell ref="HBM3:HBT3"/>
    <mergeCell ref="HBU3:HCB3"/>
    <mergeCell ref="HCC3:HCJ3"/>
    <mergeCell ref="HCK3:HCR3"/>
    <mergeCell ref="HCS3:HCZ3"/>
    <mergeCell ref="GZY3:HAF3"/>
    <mergeCell ref="HAG3:HAN3"/>
    <mergeCell ref="HAO3:HAV3"/>
    <mergeCell ref="HAW3:HBD3"/>
    <mergeCell ref="HBE3:HBL3"/>
    <mergeCell ref="GYK3:GYR3"/>
    <mergeCell ref="GYS3:GYZ3"/>
    <mergeCell ref="GZA3:GZH3"/>
    <mergeCell ref="GZI3:GZP3"/>
    <mergeCell ref="GZQ3:GZX3"/>
    <mergeCell ref="GWW3:GXD3"/>
    <mergeCell ref="GXE3:GXL3"/>
    <mergeCell ref="GXM3:GXT3"/>
    <mergeCell ref="GXU3:GYB3"/>
    <mergeCell ref="GYC3:GYJ3"/>
    <mergeCell ref="HQW3:HRD3"/>
    <mergeCell ref="HRE3:HRL3"/>
    <mergeCell ref="HRM3:HRT3"/>
    <mergeCell ref="HRU3:HSB3"/>
    <mergeCell ref="HSC3:HSJ3"/>
    <mergeCell ref="HPI3:HPP3"/>
    <mergeCell ref="HPQ3:HPX3"/>
    <mergeCell ref="HPY3:HQF3"/>
    <mergeCell ref="HQG3:HQN3"/>
    <mergeCell ref="HQO3:HQV3"/>
    <mergeCell ref="HNU3:HOB3"/>
    <mergeCell ref="HOC3:HOJ3"/>
    <mergeCell ref="HOK3:HOR3"/>
    <mergeCell ref="HOS3:HOZ3"/>
    <mergeCell ref="HPA3:HPH3"/>
    <mergeCell ref="HMG3:HMN3"/>
    <mergeCell ref="HMO3:HMV3"/>
    <mergeCell ref="HMW3:HND3"/>
    <mergeCell ref="HNE3:HNL3"/>
    <mergeCell ref="HNM3:HNT3"/>
    <mergeCell ref="HKS3:HKZ3"/>
    <mergeCell ref="HLA3:HLH3"/>
    <mergeCell ref="HLI3:HLP3"/>
    <mergeCell ref="HLQ3:HLX3"/>
    <mergeCell ref="HLY3:HMF3"/>
    <mergeCell ref="HJE3:HJL3"/>
    <mergeCell ref="HJM3:HJT3"/>
    <mergeCell ref="HJU3:HKB3"/>
    <mergeCell ref="HKC3:HKJ3"/>
    <mergeCell ref="HKK3:HKR3"/>
    <mergeCell ref="HHQ3:HHX3"/>
    <mergeCell ref="HHY3:HIF3"/>
    <mergeCell ref="HIG3:HIN3"/>
    <mergeCell ref="HIO3:HIV3"/>
    <mergeCell ref="HIW3:HJD3"/>
    <mergeCell ref="IBQ3:IBX3"/>
    <mergeCell ref="IBY3:ICF3"/>
    <mergeCell ref="ICG3:ICN3"/>
    <mergeCell ref="ICO3:ICV3"/>
    <mergeCell ref="ICW3:IDD3"/>
    <mergeCell ref="IAC3:IAJ3"/>
    <mergeCell ref="IAK3:IAR3"/>
    <mergeCell ref="IAS3:IAZ3"/>
    <mergeCell ref="IBA3:IBH3"/>
    <mergeCell ref="IBI3:IBP3"/>
    <mergeCell ref="HYO3:HYV3"/>
    <mergeCell ref="HYW3:HZD3"/>
    <mergeCell ref="HZE3:HZL3"/>
    <mergeCell ref="HZM3:HZT3"/>
    <mergeCell ref="HZU3:IAB3"/>
    <mergeCell ref="HXA3:HXH3"/>
    <mergeCell ref="HXI3:HXP3"/>
    <mergeCell ref="HXQ3:HXX3"/>
    <mergeCell ref="HXY3:HYF3"/>
    <mergeCell ref="HYG3:HYN3"/>
    <mergeCell ref="HVM3:HVT3"/>
    <mergeCell ref="HVU3:HWB3"/>
    <mergeCell ref="HWC3:HWJ3"/>
    <mergeCell ref="HWK3:HWR3"/>
    <mergeCell ref="HWS3:HWZ3"/>
    <mergeCell ref="HTY3:HUF3"/>
    <mergeCell ref="HUG3:HUN3"/>
    <mergeCell ref="HUO3:HUV3"/>
    <mergeCell ref="HUW3:HVD3"/>
    <mergeCell ref="HVE3:HVL3"/>
    <mergeCell ref="HSK3:HSR3"/>
    <mergeCell ref="HSS3:HSZ3"/>
    <mergeCell ref="HTA3:HTH3"/>
    <mergeCell ref="HTI3:HTP3"/>
    <mergeCell ref="HTQ3:HTX3"/>
    <mergeCell ref="IMK3:IMR3"/>
    <mergeCell ref="IMS3:IMZ3"/>
    <mergeCell ref="INA3:INH3"/>
    <mergeCell ref="INI3:INP3"/>
    <mergeCell ref="INQ3:INX3"/>
    <mergeCell ref="IKW3:ILD3"/>
    <mergeCell ref="ILE3:ILL3"/>
    <mergeCell ref="ILM3:ILT3"/>
    <mergeCell ref="ILU3:IMB3"/>
    <mergeCell ref="IMC3:IMJ3"/>
    <mergeCell ref="IJI3:IJP3"/>
    <mergeCell ref="IJQ3:IJX3"/>
    <mergeCell ref="IJY3:IKF3"/>
    <mergeCell ref="IKG3:IKN3"/>
    <mergeCell ref="IKO3:IKV3"/>
    <mergeCell ref="IHU3:IIB3"/>
    <mergeCell ref="IIC3:IIJ3"/>
    <mergeCell ref="IIK3:IIR3"/>
    <mergeCell ref="IIS3:IIZ3"/>
    <mergeCell ref="IJA3:IJH3"/>
    <mergeCell ref="IGG3:IGN3"/>
    <mergeCell ref="IGO3:IGV3"/>
    <mergeCell ref="IGW3:IHD3"/>
    <mergeCell ref="IHE3:IHL3"/>
    <mergeCell ref="IHM3:IHT3"/>
    <mergeCell ref="IES3:IEZ3"/>
    <mergeCell ref="IFA3:IFH3"/>
    <mergeCell ref="IFI3:IFP3"/>
    <mergeCell ref="IFQ3:IFX3"/>
    <mergeCell ref="IFY3:IGF3"/>
    <mergeCell ref="IDE3:IDL3"/>
    <mergeCell ref="IDM3:IDT3"/>
    <mergeCell ref="IDU3:IEB3"/>
    <mergeCell ref="IEC3:IEJ3"/>
    <mergeCell ref="IEK3:IER3"/>
    <mergeCell ref="IXE3:IXL3"/>
    <mergeCell ref="IXM3:IXT3"/>
    <mergeCell ref="IXU3:IYB3"/>
    <mergeCell ref="IYC3:IYJ3"/>
    <mergeCell ref="IYK3:IYR3"/>
    <mergeCell ref="IVQ3:IVX3"/>
    <mergeCell ref="IVY3:IWF3"/>
    <mergeCell ref="IWG3:IWN3"/>
    <mergeCell ref="IWO3:IWV3"/>
    <mergeCell ref="IWW3:IXD3"/>
    <mergeCell ref="IUC3:IUJ3"/>
    <mergeCell ref="IUK3:IUR3"/>
    <mergeCell ref="IUS3:IUZ3"/>
    <mergeCell ref="IVA3:IVH3"/>
    <mergeCell ref="IVI3:IVP3"/>
    <mergeCell ref="ISO3:ISV3"/>
    <mergeCell ref="ISW3:ITD3"/>
    <mergeCell ref="ITE3:ITL3"/>
    <mergeCell ref="ITM3:ITT3"/>
    <mergeCell ref="ITU3:IUB3"/>
    <mergeCell ref="IRA3:IRH3"/>
    <mergeCell ref="IRI3:IRP3"/>
    <mergeCell ref="IRQ3:IRX3"/>
    <mergeCell ref="IRY3:ISF3"/>
    <mergeCell ref="ISG3:ISN3"/>
    <mergeCell ref="IPM3:IPT3"/>
    <mergeCell ref="IPU3:IQB3"/>
    <mergeCell ref="IQC3:IQJ3"/>
    <mergeCell ref="IQK3:IQR3"/>
    <mergeCell ref="IQS3:IQZ3"/>
    <mergeCell ref="INY3:IOF3"/>
    <mergeCell ref="IOG3:ION3"/>
    <mergeCell ref="IOO3:IOV3"/>
    <mergeCell ref="IOW3:IPD3"/>
    <mergeCell ref="IPE3:IPL3"/>
    <mergeCell ref="JHY3:JIF3"/>
    <mergeCell ref="JIG3:JIN3"/>
    <mergeCell ref="JIO3:JIV3"/>
    <mergeCell ref="JIW3:JJD3"/>
    <mergeCell ref="JJE3:JJL3"/>
    <mergeCell ref="JGK3:JGR3"/>
    <mergeCell ref="JGS3:JGZ3"/>
    <mergeCell ref="JHA3:JHH3"/>
    <mergeCell ref="JHI3:JHP3"/>
    <mergeCell ref="JHQ3:JHX3"/>
    <mergeCell ref="JEW3:JFD3"/>
    <mergeCell ref="JFE3:JFL3"/>
    <mergeCell ref="JFM3:JFT3"/>
    <mergeCell ref="JFU3:JGB3"/>
    <mergeCell ref="JGC3:JGJ3"/>
    <mergeCell ref="JDI3:JDP3"/>
    <mergeCell ref="JDQ3:JDX3"/>
    <mergeCell ref="JDY3:JEF3"/>
    <mergeCell ref="JEG3:JEN3"/>
    <mergeCell ref="JEO3:JEV3"/>
    <mergeCell ref="JBU3:JCB3"/>
    <mergeCell ref="JCC3:JCJ3"/>
    <mergeCell ref="JCK3:JCR3"/>
    <mergeCell ref="JCS3:JCZ3"/>
    <mergeCell ref="JDA3:JDH3"/>
    <mergeCell ref="JAG3:JAN3"/>
    <mergeCell ref="JAO3:JAV3"/>
    <mergeCell ref="JAW3:JBD3"/>
    <mergeCell ref="JBE3:JBL3"/>
    <mergeCell ref="JBM3:JBT3"/>
    <mergeCell ref="IYS3:IYZ3"/>
    <mergeCell ref="IZA3:IZH3"/>
    <mergeCell ref="IZI3:IZP3"/>
    <mergeCell ref="IZQ3:IZX3"/>
    <mergeCell ref="IZY3:JAF3"/>
    <mergeCell ref="JSS3:JSZ3"/>
    <mergeCell ref="JTA3:JTH3"/>
    <mergeCell ref="JTI3:JTP3"/>
    <mergeCell ref="JTQ3:JTX3"/>
    <mergeCell ref="JTY3:JUF3"/>
    <mergeCell ref="JRE3:JRL3"/>
    <mergeCell ref="JRM3:JRT3"/>
    <mergeCell ref="JRU3:JSB3"/>
    <mergeCell ref="JSC3:JSJ3"/>
    <mergeCell ref="JSK3:JSR3"/>
    <mergeCell ref="JPQ3:JPX3"/>
    <mergeCell ref="JPY3:JQF3"/>
    <mergeCell ref="JQG3:JQN3"/>
    <mergeCell ref="JQO3:JQV3"/>
    <mergeCell ref="JQW3:JRD3"/>
    <mergeCell ref="JOC3:JOJ3"/>
    <mergeCell ref="JOK3:JOR3"/>
    <mergeCell ref="JOS3:JOZ3"/>
    <mergeCell ref="JPA3:JPH3"/>
    <mergeCell ref="JPI3:JPP3"/>
    <mergeCell ref="JMO3:JMV3"/>
    <mergeCell ref="JMW3:JND3"/>
    <mergeCell ref="JNE3:JNL3"/>
    <mergeCell ref="JNM3:JNT3"/>
    <mergeCell ref="JNU3:JOB3"/>
    <mergeCell ref="JLA3:JLH3"/>
    <mergeCell ref="JLI3:JLP3"/>
    <mergeCell ref="JLQ3:JLX3"/>
    <mergeCell ref="JLY3:JMF3"/>
    <mergeCell ref="JMG3:JMN3"/>
    <mergeCell ref="JJM3:JJT3"/>
    <mergeCell ref="JJU3:JKB3"/>
    <mergeCell ref="JKC3:JKJ3"/>
    <mergeCell ref="JKK3:JKR3"/>
    <mergeCell ref="JKS3:JKZ3"/>
    <mergeCell ref="KDM3:KDT3"/>
    <mergeCell ref="KDU3:KEB3"/>
    <mergeCell ref="KEC3:KEJ3"/>
    <mergeCell ref="KEK3:KER3"/>
    <mergeCell ref="KES3:KEZ3"/>
    <mergeCell ref="KBY3:KCF3"/>
    <mergeCell ref="KCG3:KCN3"/>
    <mergeCell ref="KCO3:KCV3"/>
    <mergeCell ref="KCW3:KDD3"/>
    <mergeCell ref="KDE3:KDL3"/>
    <mergeCell ref="KAK3:KAR3"/>
    <mergeCell ref="KAS3:KAZ3"/>
    <mergeCell ref="KBA3:KBH3"/>
    <mergeCell ref="KBI3:KBP3"/>
    <mergeCell ref="KBQ3:KBX3"/>
    <mergeCell ref="JYW3:JZD3"/>
    <mergeCell ref="JZE3:JZL3"/>
    <mergeCell ref="JZM3:JZT3"/>
    <mergeCell ref="JZU3:KAB3"/>
    <mergeCell ref="KAC3:KAJ3"/>
    <mergeCell ref="JXI3:JXP3"/>
    <mergeCell ref="JXQ3:JXX3"/>
    <mergeCell ref="JXY3:JYF3"/>
    <mergeCell ref="JYG3:JYN3"/>
    <mergeCell ref="JYO3:JYV3"/>
    <mergeCell ref="JVU3:JWB3"/>
    <mergeCell ref="JWC3:JWJ3"/>
    <mergeCell ref="JWK3:JWR3"/>
    <mergeCell ref="JWS3:JWZ3"/>
    <mergeCell ref="JXA3:JXH3"/>
    <mergeCell ref="JUG3:JUN3"/>
    <mergeCell ref="JUO3:JUV3"/>
    <mergeCell ref="JUW3:JVD3"/>
    <mergeCell ref="JVE3:JVL3"/>
    <mergeCell ref="JVM3:JVT3"/>
    <mergeCell ref="KOG3:KON3"/>
    <mergeCell ref="KOO3:KOV3"/>
    <mergeCell ref="KOW3:KPD3"/>
    <mergeCell ref="KPE3:KPL3"/>
    <mergeCell ref="KPM3:KPT3"/>
    <mergeCell ref="KMS3:KMZ3"/>
    <mergeCell ref="KNA3:KNH3"/>
    <mergeCell ref="KNI3:KNP3"/>
    <mergeCell ref="KNQ3:KNX3"/>
    <mergeCell ref="KNY3:KOF3"/>
    <mergeCell ref="KLE3:KLL3"/>
    <mergeCell ref="KLM3:KLT3"/>
    <mergeCell ref="KLU3:KMB3"/>
    <mergeCell ref="KMC3:KMJ3"/>
    <mergeCell ref="KMK3:KMR3"/>
    <mergeCell ref="KJQ3:KJX3"/>
    <mergeCell ref="KJY3:KKF3"/>
    <mergeCell ref="KKG3:KKN3"/>
    <mergeCell ref="KKO3:KKV3"/>
    <mergeCell ref="KKW3:KLD3"/>
    <mergeCell ref="KIC3:KIJ3"/>
    <mergeCell ref="KIK3:KIR3"/>
    <mergeCell ref="KIS3:KIZ3"/>
    <mergeCell ref="KJA3:KJH3"/>
    <mergeCell ref="KJI3:KJP3"/>
    <mergeCell ref="KGO3:KGV3"/>
    <mergeCell ref="KGW3:KHD3"/>
    <mergeCell ref="KHE3:KHL3"/>
    <mergeCell ref="KHM3:KHT3"/>
    <mergeCell ref="KHU3:KIB3"/>
    <mergeCell ref="KFA3:KFH3"/>
    <mergeCell ref="KFI3:KFP3"/>
    <mergeCell ref="KFQ3:KFX3"/>
    <mergeCell ref="KFY3:KGF3"/>
    <mergeCell ref="KGG3:KGN3"/>
    <mergeCell ref="KZA3:KZH3"/>
    <mergeCell ref="KZI3:KZP3"/>
    <mergeCell ref="KZQ3:KZX3"/>
    <mergeCell ref="KZY3:LAF3"/>
    <mergeCell ref="LAG3:LAN3"/>
    <mergeCell ref="KXM3:KXT3"/>
    <mergeCell ref="KXU3:KYB3"/>
    <mergeCell ref="KYC3:KYJ3"/>
    <mergeCell ref="KYK3:KYR3"/>
    <mergeCell ref="KYS3:KYZ3"/>
    <mergeCell ref="KVY3:KWF3"/>
    <mergeCell ref="KWG3:KWN3"/>
    <mergeCell ref="KWO3:KWV3"/>
    <mergeCell ref="KWW3:KXD3"/>
    <mergeCell ref="KXE3:KXL3"/>
    <mergeCell ref="KUK3:KUR3"/>
    <mergeCell ref="KUS3:KUZ3"/>
    <mergeCell ref="KVA3:KVH3"/>
    <mergeCell ref="KVI3:KVP3"/>
    <mergeCell ref="KVQ3:KVX3"/>
    <mergeCell ref="KSW3:KTD3"/>
    <mergeCell ref="KTE3:KTL3"/>
    <mergeCell ref="KTM3:KTT3"/>
    <mergeCell ref="KTU3:KUB3"/>
    <mergeCell ref="KUC3:KUJ3"/>
    <mergeCell ref="KRI3:KRP3"/>
    <mergeCell ref="KRQ3:KRX3"/>
    <mergeCell ref="KRY3:KSF3"/>
    <mergeCell ref="KSG3:KSN3"/>
    <mergeCell ref="KSO3:KSV3"/>
    <mergeCell ref="KPU3:KQB3"/>
    <mergeCell ref="KQC3:KQJ3"/>
    <mergeCell ref="KQK3:KQR3"/>
    <mergeCell ref="KQS3:KQZ3"/>
    <mergeCell ref="KRA3:KRH3"/>
    <mergeCell ref="LJU3:LKB3"/>
    <mergeCell ref="LKC3:LKJ3"/>
    <mergeCell ref="LKK3:LKR3"/>
    <mergeCell ref="LKS3:LKZ3"/>
    <mergeCell ref="LLA3:LLH3"/>
    <mergeCell ref="LIG3:LIN3"/>
    <mergeCell ref="LIO3:LIV3"/>
    <mergeCell ref="LIW3:LJD3"/>
    <mergeCell ref="LJE3:LJL3"/>
    <mergeCell ref="LJM3:LJT3"/>
    <mergeCell ref="LGS3:LGZ3"/>
    <mergeCell ref="LHA3:LHH3"/>
    <mergeCell ref="LHI3:LHP3"/>
    <mergeCell ref="LHQ3:LHX3"/>
    <mergeCell ref="LHY3:LIF3"/>
    <mergeCell ref="LFE3:LFL3"/>
    <mergeCell ref="LFM3:LFT3"/>
    <mergeCell ref="LFU3:LGB3"/>
    <mergeCell ref="LGC3:LGJ3"/>
    <mergeCell ref="LGK3:LGR3"/>
    <mergeCell ref="LDQ3:LDX3"/>
    <mergeCell ref="LDY3:LEF3"/>
    <mergeCell ref="LEG3:LEN3"/>
    <mergeCell ref="LEO3:LEV3"/>
    <mergeCell ref="LEW3:LFD3"/>
    <mergeCell ref="LCC3:LCJ3"/>
    <mergeCell ref="LCK3:LCR3"/>
    <mergeCell ref="LCS3:LCZ3"/>
    <mergeCell ref="LDA3:LDH3"/>
    <mergeCell ref="LDI3:LDP3"/>
    <mergeCell ref="LAO3:LAV3"/>
    <mergeCell ref="LAW3:LBD3"/>
    <mergeCell ref="LBE3:LBL3"/>
    <mergeCell ref="LBM3:LBT3"/>
    <mergeCell ref="LBU3:LCB3"/>
    <mergeCell ref="LUO3:LUV3"/>
    <mergeCell ref="LUW3:LVD3"/>
    <mergeCell ref="LVE3:LVL3"/>
    <mergeCell ref="LVM3:LVT3"/>
    <mergeCell ref="LVU3:LWB3"/>
    <mergeCell ref="LTA3:LTH3"/>
    <mergeCell ref="LTI3:LTP3"/>
    <mergeCell ref="LTQ3:LTX3"/>
    <mergeCell ref="LTY3:LUF3"/>
    <mergeCell ref="LUG3:LUN3"/>
    <mergeCell ref="LRM3:LRT3"/>
    <mergeCell ref="LRU3:LSB3"/>
    <mergeCell ref="LSC3:LSJ3"/>
    <mergeCell ref="LSK3:LSR3"/>
    <mergeCell ref="LSS3:LSZ3"/>
    <mergeCell ref="LPY3:LQF3"/>
    <mergeCell ref="LQG3:LQN3"/>
    <mergeCell ref="LQO3:LQV3"/>
    <mergeCell ref="LQW3:LRD3"/>
    <mergeCell ref="LRE3:LRL3"/>
    <mergeCell ref="LOK3:LOR3"/>
    <mergeCell ref="LOS3:LOZ3"/>
    <mergeCell ref="LPA3:LPH3"/>
    <mergeCell ref="LPI3:LPP3"/>
    <mergeCell ref="LPQ3:LPX3"/>
    <mergeCell ref="LMW3:LND3"/>
    <mergeCell ref="LNE3:LNL3"/>
    <mergeCell ref="LNM3:LNT3"/>
    <mergeCell ref="LNU3:LOB3"/>
    <mergeCell ref="LOC3:LOJ3"/>
    <mergeCell ref="LLI3:LLP3"/>
    <mergeCell ref="LLQ3:LLX3"/>
    <mergeCell ref="LLY3:LMF3"/>
    <mergeCell ref="LMG3:LMN3"/>
    <mergeCell ref="LMO3:LMV3"/>
    <mergeCell ref="MFI3:MFP3"/>
    <mergeCell ref="MFQ3:MFX3"/>
    <mergeCell ref="MFY3:MGF3"/>
    <mergeCell ref="MGG3:MGN3"/>
    <mergeCell ref="MGO3:MGV3"/>
    <mergeCell ref="MDU3:MEB3"/>
    <mergeCell ref="MEC3:MEJ3"/>
    <mergeCell ref="MEK3:MER3"/>
    <mergeCell ref="MES3:MEZ3"/>
    <mergeCell ref="MFA3:MFH3"/>
    <mergeCell ref="MCG3:MCN3"/>
    <mergeCell ref="MCO3:MCV3"/>
    <mergeCell ref="MCW3:MDD3"/>
    <mergeCell ref="MDE3:MDL3"/>
    <mergeCell ref="MDM3:MDT3"/>
    <mergeCell ref="MAS3:MAZ3"/>
    <mergeCell ref="MBA3:MBH3"/>
    <mergeCell ref="MBI3:MBP3"/>
    <mergeCell ref="MBQ3:MBX3"/>
    <mergeCell ref="MBY3:MCF3"/>
    <mergeCell ref="LZE3:LZL3"/>
    <mergeCell ref="LZM3:LZT3"/>
    <mergeCell ref="LZU3:MAB3"/>
    <mergeCell ref="MAC3:MAJ3"/>
    <mergeCell ref="MAK3:MAR3"/>
    <mergeCell ref="LXQ3:LXX3"/>
    <mergeCell ref="LXY3:LYF3"/>
    <mergeCell ref="LYG3:LYN3"/>
    <mergeCell ref="LYO3:LYV3"/>
    <mergeCell ref="LYW3:LZD3"/>
    <mergeCell ref="LWC3:LWJ3"/>
    <mergeCell ref="LWK3:LWR3"/>
    <mergeCell ref="LWS3:LWZ3"/>
    <mergeCell ref="LXA3:LXH3"/>
    <mergeCell ref="LXI3:LXP3"/>
    <mergeCell ref="MQC3:MQJ3"/>
    <mergeCell ref="MQK3:MQR3"/>
    <mergeCell ref="MQS3:MQZ3"/>
    <mergeCell ref="MRA3:MRH3"/>
    <mergeCell ref="MRI3:MRP3"/>
    <mergeCell ref="MOO3:MOV3"/>
    <mergeCell ref="MOW3:MPD3"/>
    <mergeCell ref="MPE3:MPL3"/>
    <mergeCell ref="MPM3:MPT3"/>
    <mergeCell ref="MPU3:MQB3"/>
    <mergeCell ref="MNA3:MNH3"/>
    <mergeCell ref="MNI3:MNP3"/>
    <mergeCell ref="MNQ3:MNX3"/>
    <mergeCell ref="MNY3:MOF3"/>
    <mergeCell ref="MOG3:MON3"/>
    <mergeCell ref="MLM3:MLT3"/>
    <mergeCell ref="MLU3:MMB3"/>
    <mergeCell ref="MMC3:MMJ3"/>
    <mergeCell ref="MMK3:MMR3"/>
    <mergeCell ref="MMS3:MMZ3"/>
    <mergeCell ref="MJY3:MKF3"/>
    <mergeCell ref="MKG3:MKN3"/>
    <mergeCell ref="MKO3:MKV3"/>
    <mergeCell ref="MKW3:MLD3"/>
    <mergeCell ref="MLE3:MLL3"/>
    <mergeCell ref="MIK3:MIR3"/>
    <mergeCell ref="MIS3:MIZ3"/>
    <mergeCell ref="MJA3:MJH3"/>
    <mergeCell ref="MJI3:MJP3"/>
    <mergeCell ref="MJQ3:MJX3"/>
    <mergeCell ref="MGW3:MHD3"/>
    <mergeCell ref="MHE3:MHL3"/>
    <mergeCell ref="MHM3:MHT3"/>
    <mergeCell ref="MHU3:MIB3"/>
    <mergeCell ref="MIC3:MIJ3"/>
    <mergeCell ref="NAW3:NBD3"/>
    <mergeCell ref="NBE3:NBL3"/>
    <mergeCell ref="NBM3:NBT3"/>
    <mergeCell ref="NBU3:NCB3"/>
    <mergeCell ref="NCC3:NCJ3"/>
    <mergeCell ref="MZI3:MZP3"/>
    <mergeCell ref="MZQ3:MZX3"/>
    <mergeCell ref="MZY3:NAF3"/>
    <mergeCell ref="NAG3:NAN3"/>
    <mergeCell ref="NAO3:NAV3"/>
    <mergeCell ref="MXU3:MYB3"/>
    <mergeCell ref="MYC3:MYJ3"/>
    <mergeCell ref="MYK3:MYR3"/>
    <mergeCell ref="MYS3:MYZ3"/>
    <mergeCell ref="MZA3:MZH3"/>
    <mergeCell ref="MWG3:MWN3"/>
    <mergeCell ref="MWO3:MWV3"/>
    <mergeCell ref="MWW3:MXD3"/>
    <mergeCell ref="MXE3:MXL3"/>
    <mergeCell ref="MXM3:MXT3"/>
    <mergeCell ref="MUS3:MUZ3"/>
    <mergeCell ref="MVA3:MVH3"/>
    <mergeCell ref="MVI3:MVP3"/>
    <mergeCell ref="MVQ3:MVX3"/>
    <mergeCell ref="MVY3:MWF3"/>
    <mergeCell ref="MTE3:MTL3"/>
    <mergeCell ref="MTM3:MTT3"/>
    <mergeCell ref="MTU3:MUB3"/>
    <mergeCell ref="MUC3:MUJ3"/>
    <mergeCell ref="MUK3:MUR3"/>
    <mergeCell ref="MRQ3:MRX3"/>
    <mergeCell ref="MRY3:MSF3"/>
    <mergeCell ref="MSG3:MSN3"/>
    <mergeCell ref="MSO3:MSV3"/>
    <mergeCell ref="MSW3:MTD3"/>
    <mergeCell ref="NLQ3:NLX3"/>
    <mergeCell ref="NLY3:NMF3"/>
    <mergeCell ref="NMG3:NMN3"/>
    <mergeCell ref="NMO3:NMV3"/>
    <mergeCell ref="NMW3:NND3"/>
    <mergeCell ref="NKC3:NKJ3"/>
    <mergeCell ref="NKK3:NKR3"/>
    <mergeCell ref="NKS3:NKZ3"/>
    <mergeCell ref="NLA3:NLH3"/>
    <mergeCell ref="NLI3:NLP3"/>
    <mergeCell ref="NIO3:NIV3"/>
    <mergeCell ref="NIW3:NJD3"/>
    <mergeCell ref="NJE3:NJL3"/>
    <mergeCell ref="NJM3:NJT3"/>
    <mergeCell ref="NJU3:NKB3"/>
    <mergeCell ref="NHA3:NHH3"/>
    <mergeCell ref="NHI3:NHP3"/>
    <mergeCell ref="NHQ3:NHX3"/>
    <mergeCell ref="NHY3:NIF3"/>
    <mergeCell ref="NIG3:NIN3"/>
    <mergeCell ref="NFM3:NFT3"/>
    <mergeCell ref="NFU3:NGB3"/>
    <mergeCell ref="NGC3:NGJ3"/>
    <mergeCell ref="NGK3:NGR3"/>
    <mergeCell ref="NGS3:NGZ3"/>
    <mergeCell ref="NDY3:NEF3"/>
    <mergeCell ref="NEG3:NEN3"/>
    <mergeCell ref="NEO3:NEV3"/>
    <mergeCell ref="NEW3:NFD3"/>
    <mergeCell ref="NFE3:NFL3"/>
    <mergeCell ref="NCK3:NCR3"/>
    <mergeCell ref="NCS3:NCZ3"/>
    <mergeCell ref="NDA3:NDH3"/>
    <mergeCell ref="NDI3:NDP3"/>
    <mergeCell ref="NDQ3:NDX3"/>
    <mergeCell ref="NWK3:NWR3"/>
    <mergeCell ref="NWS3:NWZ3"/>
    <mergeCell ref="NXA3:NXH3"/>
    <mergeCell ref="NXI3:NXP3"/>
    <mergeCell ref="NXQ3:NXX3"/>
    <mergeCell ref="NUW3:NVD3"/>
    <mergeCell ref="NVE3:NVL3"/>
    <mergeCell ref="NVM3:NVT3"/>
    <mergeCell ref="NVU3:NWB3"/>
    <mergeCell ref="NWC3:NWJ3"/>
    <mergeCell ref="NTI3:NTP3"/>
    <mergeCell ref="NTQ3:NTX3"/>
    <mergeCell ref="NTY3:NUF3"/>
    <mergeCell ref="NUG3:NUN3"/>
    <mergeCell ref="NUO3:NUV3"/>
    <mergeCell ref="NRU3:NSB3"/>
    <mergeCell ref="NSC3:NSJ3"/>
    <mergeCell ref="NSK3:NSR3"/>
    <mergeCell ref="NSS3:NSZ3"/>
    <mergeCell ref="NTA3:NTH3"/>
    <mergeCell ref="NQG3:NQN3"/>
    <mergeCell ref="NQO3:NQV3"/>
    <mergeCell ref="NQW3:NRD3"/>
    <mergeCell ref="NRE3:NRL3"/>
    <mergeCell ref="NRM3:NRT3"/>
    <mergeCell ref="NOS3:NOZ3"/>
    <mergeCell ref="NPA3:NPH3"/>
    <mergeCell ref="NPI3:NPP3"/>
    <mergeCell ref="NPQ3:NPX3"/>
    <mergeCell ref="NPY3:NQF3"/>
    <mergeCell ref="NNE3:NNL3"/>
    <mergeCell ref="NNM3:NNT3"/>
    <mergeCell ref="NNU3:NOB3"/>
    <mergeCell ref="NOC3:NOJ3"/>
    <mergeCell ref="NOK3:NOR3"/>
    <mergeCell ref="OHE3:OHL3"/>
    <mergeCell ref="OHM3:OHT3"/>
    <mergeCell ref="OHU3:OIB3"/>
    <mergeCell ref="OIC3:OIJ3"/>
    <mergeCell ref="OIK3:OIR3"/>
    <mergeCell ref="OFQ3:OFX3"/>
    <mergeCell ref="OFY3:OGF3"/>
    <mergeCell ref="OGG3:OGN3"/>
    <mergeCell ref="OGO3:OGV3"/>
    <mergeCell ref="OGW3:OHD3"/>
    <mergeCell ref="OEC3:OEJ3"/>
    <mergeCell ref="OEK3:OER3"/>
    <mergeCell ref="OES3:OEZ3"/>
    <mergeCell ref="OFA3:OFH3"/>
    <mergeCell ref="OFI3:OFP3"/>
    <mergeCell ref="OCO3:OCV3"/>
    <mergeCell ref="OCW3:ODD3"/>
    <mergeCell ref="ODE3:ODL3"/>
    <mergeCell ref="ODM3:ODT3"/>
    <mergeCell ref="ODU3:OEB3"/>
    <mergeCell ref="OBA3:OBH3"/>
    <mergeCell ref="OBI3:OBP3"/>
    <mergeCell ref="OBQ3:OBX3"/>
    <mergeCell ref="OBY3:OCF3"/>
    <mergeCell ref="OCG3:OCN3"/>
    <mergeCell ref="NZM3:NZT3"/>
    <mergeCell ref="NZU3:OAB3"/>
    <mergeCell ref="OAC3:OAJ3"/>
    <mergeCell ref="OAK3:OAR3"/>
    <mergeCell ref="OAS3:OAZ3"/>
    <mergeCell ref="NXY3:NYF3"/>
    <mergeCell ref="NYG3:NYN3"/>
    <mergeCell ref="NYO3:NYV3"/>
    <mergeCell ref="NYW3:NZD3"/>
    <mergeCell ref="NZE3:NZL3"/>
    <mergeCell ref="ORY3:OSF3"/>
    <mergeCell ref="OSG3:OSN3"/>
    <mergeCell ref="OSO3:OSV3"/>
    <mergeCell ref="OSW3:OTD3"/>
    <mergeCell ref="OTE3:OTL3"/>
    <mergeCell ref="OQK3:OQR3"/>
    <mergeCell ref="OQS3:OQZ3"/>
    <mergeCell ref="ORA3:ORH3"/>
    <mergeCell ref="ORI3:ORP3"/>
    <mergeCell ref="ORQ3:ORX3"/>
    <mergeCell ref="OOW3:OPD3"/>
    <mergeCell ref="OPE3:OPL3"/>
    <mergeCell ref="OPM3:OPT3"/>
    <mergeCell ref="OPU3:OQB3"/>
    <mergeCell ref="OQC3:OQJ3"/>
    <mergeCell ref="ONI3:ONP3"/>
    <mergeCell ref="ONQ3:ONX3"/>
    <mergeCell ref="ONY3:OOF3"/>
    <mergeCell ref="OOG3:OON3"/>
    <mergeCell ref="OOO3:OOV3"/>
    <mergeCell ref="OLU3:OMB3"/>
    <mergeCell ref="OMC3:OMJ3"/>
    <mergeCell ref="OMK3:OMR3"/>
    <mergeCell ref="OMS3:OMZ3"/>
    <mergeCell ref="ONA3:ONH3"/>
    <mergeCell ref="OKG3:OKN3"/>
    <mergeCell ref="OKO3:OKV3"/>
    <mergeCell ref="OKW3:OLD3"/>
    <mergeCell ref="OLE3:OLL3"/>
    <mergeCell ref="OLM3:OLT3"/>
    <mergeCell ref="OIS3:OIZ3"/>
    <mergeCell ref="OJA3:OJH3"/>
    <mergeCell ref="OJI3:OJP3"/>
    <mergeCell ref="OJQ3:OJX3"/>
    <mergeCell ref="OJY3:OKF3"/>
    <mergeCell ref="PCS3:PCZ3"/>
    <mergeCell ref="PDA3:PDH3"/>
    <mergeCell ref="PDI3:PDP3"/>
    <mergeCell ref="PDQ3:PDX3"/>
    <mergeCell ref="PDY3:PEF3"/>
    <mergeCell ref="PBE3:PBL3"/>
    <mergeCell ref="PBM3:PBT3"/>
    <mergeCell ref="PBU3:PCB3"/>
    <mergeCell ref="PCC3:PCJ3"/>
    <mergeCell ref="PCK3:PCR3"/>
    <mergeCell ref="OZQ3:OZX3"/>
    <mergeCell ref="OZY3:PAF3"/>
    <mergeCell ref="PAG3:PAN3"/>
    <mergeCell ref="PAO3:PAV3"/>
    <mergeCell ref="PAW3:PBD3"/>
    <mergeCell ref="OYC3:OYJ3"/>
    <mergeCell ref="OYK3:OYR3"/>
    <mergeCell ref="OYS3:OYZ3"/>
    <mergeCell ref="OZA3:OZH3"/>
    <mergeCell ref="OZI3:OZP3"/>
    <mergeCell ref="OWO3:OWV3"/>
    <mergeCell ref="OWW3:OXD3"/>
    <mergeCell ref="OXE3:OXL3"/>
    <mergeCell ref="OXM3:OXT3"/>
    <mergeCell ref="OXU3:OYB3"/>
    <mergeCell ref="OVA3:OVH3"/>
    <mergeCell ref="OVI3:OVP3"/>
    <mergeCell ref="OVQ3:OVX3"/>
    <mergeCell ref="OVY3:OWF3"/>
    <mergeCell ref="OWG3:OWN3"/>
    <mergeCell ref="OTM3:OTT3"/>
    <mergeCell ref="OTU3:OUB3"/>
    <mergeCell ref="OUC3:OUJ3"/>
    <mergeCell ref="OUK3:OUR3"/>
    <mergeCell ref="OUS3:OUZ3"/>
    <mergeCell ref="PNM3:PNT3"/>
    <mergeCell ref="PNU3:POB3"/>
    <mergeCell ref="POC3:POJ3"/>
    <mergeCell ref="POK3:POR3"/>
    <mergeCell ref="POS3:POZ3"/>
    <mergeCell ref="PLY3:PMF3"/>
    <mergeCell ref="PMG3:PMN3"/>
    <mergeCell ref="PMO3:PMV3"/>
    <mergeCell ref="PMW3:PND3"/>
    <mergeCell ref="PNE3:PNL3"/>
    <mergeCell ref="PKK3:PKR3"/>
    <mergeCell ref="PKS3:PKZ3"/>
    <mergeCell ref="PLA3:PLH3"/>
    <mergeCell ref="PLI3:PLP3"/>
    <mergeCell ref="PLQ3:PLX3"/>
    <mergeCell ref="PIW3:PJD3"/>
    <mergeCell ref="PJE3:PJL3"/>
    <mergeCell ref="PJM3:PJT3"/>
    <mergeCell ref="PJU3:PKB3"/>
    <mergeCell ref="PKC3:PKJ3"/>
    <mergeCell ref="PHI3:PHP3"/>
    <mergeCell ref="PHQ3:PHX3"/>
    <mergeCell ref="PHY3:PIF3"/>
    <mergeCell ref="PIG3:PIN3"/>
    <mergeCell ref="PIO3:PIV3"/>
    <mergeCell ref="PFU3:PGB3"/>
    <mergeCell ref="PGC3:PGJ3"/>
    <mergeCell ref="PGK3:PGR3"/>
    <mergeCell ref="PGS3:PGZ3"/>
    <mergeCell ref="PHA3:PHH3"/>
    <mergeCell ref="PEG3:PEN3"/>
    <mergeCell ref="PEO3:PEV3"/>
    <mergeCell ref="PEW3:PFD3"/>
    <mergeCell ref="PFE3:PFL3"/>
    <mergeCell ref="PFM3:PFT3"/>
    <mergeCell ref="PYG3:PYN3"/>
    <mergeCell ref="PYO3:PYV3"/>
    <mergeCell ref="PYW3:PZD3"/>
    <mergeCell ref="PZE3:PZL3"/>
    <mergeCell ref="PZM3:PZT3"/>
    <mergeCell ref="PWS3:PWZ3"/>
    <mergeCell ref="PXA3:PXH3"/>
    <mergeCell ref="PXI3:PXP3"/>
    <mergeCell ref="PXQ3:PXX3"/>
    <mergeCell ref="PXY3:PYF3"/>
    <mergeCell ref="PVE3:PVL3"/>
    <mergeCell ref="PVM3:PVT3"/>
    <mergeCell ref="PVU3:PWB3"/>
    <mergeCell ref="PWC3:PWJ3"/>
    <mergeCell ref="PWK3:PWR3"/>
    <mergeCell ref="PTQ3:PTX3"/>
    <mergeCell ref="PTY3:PUF3"/>
    <mergeCell ref="PUG3:PUN3"/>
    <mergeCell ref="PUO3:PUV3"/>
    <mergeCell ref="PUW3:PVD3"/>
    <mergeCell ref="PSC3:PSJ3"/>
    <mergeCell ref="PSK3:PSR3"/>
    <mergeCell ref="PSS3:PSZ3"/>
    <mergeCell ref="PTA3:PTH3"/>
    <mergeCell ref="PTI3:PTP3"/>
    <mergeCell ref="PQO3:PQV3"/>
    <mergeCell ref="PQW3:PRD3"/>
    <mergeCell ref="PRE3:PRL3"/>
    <mergeCell ref="PRM3:PRT3"/>
    <mergeCell ref="PRU3:PSB3"/>
    <mergeCell ref="PPA3:PPH3"/>
    <mergeCell ref="PPI3:PPP3"/>
    <mergeCell ref="PPQ3:PPX3"/>
    <mergeCell ref="PPY3:PQF3"/>
    <mergeCell ref="PQG3:PQN3"/>
    <mergeCell ref="QJA3:QJH3"/>
    <mergeCell ref="QJI3:QJP3"/>
    <mergeCell ref="QJQ3:QJX3"/>
    <mergeCell ref="QJY3:QKF3"/>
    <mergeCell ref="QKG3:QKN3"/>
    <mergeCell ref="QHM3:QHT3"/>
    <mergeCell ref="QHU3:QIB3"/>
    <mergeCell ref="QIC3:QIJ3"/>
    <mergeCell ref="QIK3:QIR3"/>
    <mergeCell ref="QIS3:QIZ3"/>
    <mergeCell ref="QFY3:QGF3"/>
    <mergeCell ref="QGG3:QGN3"/>
    <mergeCell ref="QGO3:QGV3"/>
    <mergeCell ref="QGW3:QHD3"/>
    <mergeCell ref="QHE3:QHL3"/>
    <mergeCell ref="QEK3:QER3"/>
    <mergeCell ref="QES3:QEZ3"/>
    <mergeCell ref="QFA3:QFH3"/>
    <mergeCell ref="QFI3:QFP3"/>
    <mergeCell ref="QFQ3:QFX3"/>
    <mergeCell ref="QCW3:QDD3"/>
    <mergeCell ref="QDE3:QDL3"/>
    <mergeCell ref="QDM3:QDT3"/>
    <mergeCell ref="QDU3:QEB3"/>
    <mergeCell ref="QEC3:QEJ3"/>
    <mergeCell ref="QBI3:QBP3"/>
    <mergeCell ref="QBQ3:QBX3"/>
    <mergeCell ref="QBY3:QCF3"/>
    <mergeCell ref="QCG3:QCN3"/>
    <mergeCell ref="QCO3:QCV3"/>
    <mergeCell ref="PZU3:QAB3"/>
    <mergeCell ref="QAC3:QAJ3"/>
    <mergeCell ref="QAK3:QAR3"/>
    <mergeCell ref="QAS3:QAZ3"/>
    <mergeCell ref="QBA3:QBH3"/>
    <mergeCell ref="QTU3:QUB3"/>
    <mergeCell ref="QUC3:QUJ3"/>
    <mergeCell ref="QUK3:QUR3"/>
    <mergeCell ref="QUS3:QUZ3"/>
    <mergeCell ref="QVA3:QVH3"/>
    <mergeCell ref="QSG3:QSN3"/>
    <mergeCell ref="QSO3:QSV3"/>
    <mergeCell ref="QSW3:QTD3"/>
    <mergeCell ref="QTE3:QTL3"/>
    <mergeCell ref="QTM3:QTT3"/>
    <mergeCell ref="QQS3:QQZ3"/>
    <mergeCell ref="QRA3:QRH3"/>
    <mergeCell ref="QRI3:QRP3"/>
    <mergeCell ref="QRQ3:QRX3"/>
    <mergeCell ref="QRY3:QSF3"/>
    <mergeCell ref="QPE3:QPL3"/>
    <mergeCell ref="QPM3:QPT3"/>
    <mergeCell ref="QPU3:QQB3"/>
    <mergeCell ref="QQC3:QQJ3"/>
    <mergeCell ref="QQK3:QQR3"/>
    <mergeCell ref="QNQ3:QNX3"/>
    <mergeCell ref="QNY3:QOF3"/>
    <mergeCell ref="QOG3:QON3"/>
    <mergeCell ref="QOO3:QOV3"/>
    <mergeCell ref="QOW3:QPD3"/>
    <mergeCell ref="QMC3:QMJ3"/>
    <mergeCell ref="QMK3:QMR3"/>
    <mergeCell ref="QMS3:QMZ3"/>
    <mergeCell ref="QNA3:QNH3"/>
    <mergeCell ref="QNI3:QNP3"/>
    <mergeCell ref="QKO3:QKV3"/>
    <mergeCell ref="QKW3:QLD3"/>
    <mergeCell ref="QLE3:QLL3"/>
    <mergeCell ref="QLM3:QLT3"/>
    <mergeCell ref="QLU3:QMB3"/>
    <mergeCell ref="REO3:REV3"/>
    <mergeCell ref="REW3:RFD3"/>
    <mergeCell ref="RFE3:RFL3"/>
    <mergeCell ref="RFM3:RFT3"/>
    <mergeCell ref="RFU3:RGB3"/>
    <mergeCell ref="RDA3:RDH3"/>
    <mergeCell ref="RDI3:RDP3"/>
    <mergeCell ref="RDQ3:RDX3"/>
    <mergeCell ref="RDY3:REF3"/>
    <mergeCell ref="REG3:REN3"/>
    <mergeCell ref="RBM3:RBT3"/>
    <mergeCell ref="RBU3:RCB3"/>
    <mergeCell ref="RCC3:RCJ3"/>
    <mergeCell ref="RCK3:RCR3"/>
    <mergeCell ref="RCS3:RCZ3"/>
    <mergeCell ref="QZY3:RAF3"/>
    <mergeCell ref="RAG3:RAN3"/>
    <mergeCell ref="RAO3:RAV3"/>
    <mergeCell ref="RAW3:RBD3"/>
    <mergeCell ref="RBE3:RBL3"/>
    <mergeCell ref="QYK3:QYR3"/>
    <mergeCell ref="QYS3:QYZ3"/>
    <mergeCell ref="QZA3:QZH3"/>
    <mergeCell ref="QZI3:QZP3"/>
    <mergeCell ref="QZQ3:QZX3"/>
    <mergeCell ref="QWW3:QXD3"/>
    <mergeCell ref="QXE3:QXL3"/>
    <mergeCell ref="QXM3:QXT3"/>
    <mergeCell ref="QXU3:QYB3"/>
    <mergeCell ref="QYC3:QYJ3"/>
    <mergeCell ref="QVI3:QVP3"/>
    <mergeCell ref="QVQ3:QVX3"/>
    <mergeCell ref="QVY3:QWF3"/>
    <mergeCell ref="QWG3:QWN3"/>
    <mergeCell ref="QWO3:QWV3"/>
    <mergeCell ref="RPI3:RPP3"/>
    <mergeCell ref="RPQ3:RPX3"/>
    <mergeCell ref="RPY3:RQF3"/>
    <mergeCell ref="RQG3:RQN3"/>
    <mergeCell ref="RQO3:RQV3"/>
    <mergeCell ref="RNU3:ROB3"/>
    <mergeCell ref="ROC3:ROJ3"/>
    <mergeCell ref="ROK3:ROR3"/>
    <mergeCell ref="ROS3:ROZ3"/>
    <mergeCell ref="RPA3:RPH3"/>
    <mergeCell ref="RMG3:RMN3"/>
    <mergeCell ref="RMO3:RMV3"/>
    <mergeCell ref="RMW3:RND3"/>
    <mergeCell ref="RNE3:RNL3"/>
    <mergeCell ref="RNM3:RNT3"/>
    <mergeCell ref="RKS3:RKZ3"/>
    <mergeCell ref="RLA3:RLH3"/>
    <mergeCell ref="RLI3:RLP3"/>
    <mergeCell ref="RLQ3:RLX3"/>
    <mergeCell ref="RLY3:RMF3"/>
    <mergeCell ref="RJE3:RJL3"/>
    <mergeCell ref="RJM3:RJT3"/>
    <mergeCell ref="RJU3:RKB3"/>
    <mergeCell ref="RKC3:RKJ3"/>
    <mergeCell ref="RKK3:RKR3"/>
    <mergeCell ref="RHQ3:RHX3"/>
    <mergeCell ref="RHY3:RIF3"/>
    <mergeCell ref="RIG3:RIN3"/>
    <mergeCell ref="RIO3:RIV3"/>
    <mergeCell ref="RIW3:RJD3"/>
    <mergeCell ref="RGC3:RGJ3"/>
    <mergeCell ref="RGK3:RGR3"/>
    <mergeCell ref="RGS3:RGZ3"/>
    <mergeCell ref="RHA3:RHH3"/>
    <mergeCell ref="RHI3:RHP3"/>
    <mergeCell ref="SAC3:SAJ3"/>
    <mergeCell ref="SAK3:SAR3"/>
    <mergeCell ref="SAS3:SAZ3"/>
    <mergeCell ref="SBA3:SBH3"/>
    <mergeCell ref="SBI3:SBP3"/>
    <mergeCell ref="RYO3:RYV3"/>
    <mergeCell ref="RYW3:RZD3"/>
    <mergeCell ref="RZE3:RZL3"/>
    <mergeCell ref="RZM3:RZT3"/>
    <mergeCell ref="RZU3:SAB3"/>
    <mergeCell ref="RXA3:RXH3"/>
    <mergeCell ref="RXI3:RXP3"/>
    <mergeCell ref="RXQ3:RXX3"/>
    <mergeCell ref="RXY3:RYF3"/>
    <mergeCell ref="RYG3:RYN3"/>
    <mergeCell ref="RVM3:RVT3"/>
    <mergeCell ref="RVU3:RWB3"/>
    <mergeCell ref="RWC3:RWJ3"/>
    <mergeCell ref="RWK3:RWR3"/>
    <mergeCell ref="RWS3:RWZ3"/>
    <mergeCell ref="RTY3:RUF3"/>
    <mergeCell ref="RUG3:RUN3"/>
    <mergeCell ref="RUO3:RUV3"/>
    <mergeCell ref="RUW3:RVD3"/>
    <mergeCell ref="RVE3:RVL3"/>
    <mergeCell ref="RSK3:RSR3"/>
    <mergeCell ref="RSS3:RSZ3"/>
    <mergeCell ref="RTA3:RTH3"/>
    <mergeCell ref="RTI3:RTP3"/>
    <mergeCell ref="RTQ3:RTX3"/>
    <mergeCell ref="RQW3:RRD3"/>
    <mergeCell ref="RRE3:RRL3"/>
    <mergeCell ref="RRM3:RRT3"/>
    <mergeCell ref="RRU3:RSB3"/>
    <mergeCell ref="RSC3:RSJ3"/>
    <mergeCell ref="SKW3:SLD3"/>
    <mergeCell ref="SLE3:SLL3"/>
    <mergeCell ref="SLM3:SLT3"/>
    <mergeCell ref="SLU3:SMB3"/>
    <mergeCell ref="SMC3:SMJ3"/>
    <mergeCell ref="SJI3:SJP3"/>
    <mergeCell ref="SJQ3:SJX3"/>
    <mergeCell ref="SJY3:SKF3"/>
    <mergeCell ref="SKG3:SKN3"/>
    <mergeCell ref="SKO3:SKV3"/>
    <mergeCell ref="SHU3:SIB3"/>
    <mergeCell ref="SIC3:SIJ3"/>
    <mergeCell ref="SIK3:SIR3"/>
    <mergeCell ref="SIS3:SIZ3"/>
    <mergeCell ref="SJA3:SJH3"/>
    <mergeCell ref="SGG3:SGN3"/>
    <mergeCell ref="SGO3:SGV3"/>
    <mergeCell ref="SGW3:SHD3"/>
    <mergeCell ref="SHE3:SHL3"/>
    <mergeCell ref="SHM3:SHT3"/>
    <mergeCell ref="SES3:SEZ3"/>
    <mergeCell ref="SFA3:SFH3"/>
    <mergeCell ref="SFI3:SFP3"/>
    <mergeCell ref="SFQ3:SFX3"/>
    <mergeCell ref="SFY3:SGF3"/>
    <mergeCell ref="SDE3:SDL3"/>
    <mergeCell ref="SDM3:SDT3"/>
    <mergeCell ref="SDU3:SEB3"/>
    <mergeCell ref="SEC3:SEJ3"/>
    <mergeCell ref="SEK3:SER3"/>
    <mergeCell ref="SBQ3:SBX3"/>
    <mergeCell ref="SBY3:SCF3"/>
    <mergeCell ref="SCG3:SCN3"/>
    <mergeCell ref="SCO3:SCV3"/>
    <mergeCell ref="SCW3:SDD3"/>
    <mergeCell ref="SVQ3:SVX3"/>
    <mergeCell ref="SVY3:SWF3"/>
    <mergeCell ref="SWG3:SWN3"/>
    <mergeCell ref="SWO3:SWV3"/>
    <mergeCell ref="SWW3:SXD3"/>
    <mergeCell ref="SUC3:SUJ3"/>
    <mergeCell ref="SUK3:SUR3"/>
    <mergeCell ref="SUS3:SUZ3"/>
    <mergeCell ref="SVA3:SVH3"/>
    <mergeCell ref="SVI3:SVP3"/>
    <mergeCell ref="SSO3:SSV3"/>
    <mergeCell ref="SSW3:STD3"/>
    <mergeCell ref="STE3:STL3"/>
    <mergeCell ref="STM3:STT3"/>
    <mergeCell ref="STU3:SUB3"/>
    <mergeCell ref="SRA3:SRH3"/>
    <mergeCell ref="SRI3:SRP3"/>
    <mergeCell ref="SRQ3:SRX3"/>
    <mergeCell ref="SRY3:SSF3"/>
    <mergeCell ref="SSG3:SSN3"/>
    <mergeCell ref="SPM3:SPT3"/>
    <mergeCell ref="SPU3:SQB3"/>
    <mergeCell ref="SQC3:SQJ3"/>
    <mergeCell ref="SQK3:SQR3"/>
    <mergeCell ref="SQS3:SQZ3"/>
    <mergeCell ref="SNY3:SOF3"/>
    <mergeCell ref="SOG3:SON3"/>
    <mergeCell ref="SOO3:SOV3"/>
    <mergeCell ref="SOW3:SPD3"/>
    <mergeCell ref="SPE3:SPL3"/>
    <mergeCell ref="SMK3:SMR3"/>
    <mergeCell ref="SMS3:SMZ3"/>
    <mergeCell ref="SNA3:SNH3"/>
    <mergeCell ref="SNI3:SNP3"/>
    <mergeCell ref="SNQ3:SNX3"/>
    <mergeCell ref="TGK3:TGR3"/>
    <mergeCell ref="TGS3:TGZ3"/>
    <mergeCell ref="THA3:THH3"/>
    <mergeCell ref="THI3:THP3"/>
    <mergeCell ref="THQ3:THX3"/>
    <mergeCell ref="TEW3:TFD3"/>
    <mergeCell ref="TFE3:TFL3"/>
    <mergeCell ref="TFM3:TFT3"/>
    <mergeCell ref="TFU3:TGB3"/>
    <mergeCell ref="TGC3:TGJ3"/>
    <mergeCell ref="TDI3:TDP3"/>
    <mergeCell ref="TDQ3:TDX3"/>
    <mergeCell ref="TDY3:TEF3"/>
    <mergeCell ref="TEG3:TEN3"/>
    <mergeCell ref="TEO3:TEV3"/>
    <mergeCell ref="TBU3:TCB3"/>
    <mergeCell ref="TCC3:TCJ3"/>
    <mergeCell ref="TCK3:TCR3"/>
    <mergeCell ref="TCS3:TCZ3"/>
    <mergeCell ref="TDA3:TDH3"/>
    <mergeCell ref="TAG3:TAN3"/>
    <mergeCell ref="TAO3:TAV3"/>
    <mergeCell ref="TAW3:TBD3"/>
    <mergeCell ref="TBE3:TBL3"/>
    <mergeCell ref="TBM3:TBT3"/>
    <mergeCell ref="SYS3:SYZ3"/>
    <mergeCell ref="SZA3:SZH3"/>
    <mergeCell ref="SZI3:SZP3"/>
    <mergeCell ref="SZQ3:SZX3"/>
    <mergeCell ref="SZY3:TAF3"/>
    <mergeCell ref="SXE3:SXL3"/>
    <mergeCell ref="SXM3:SXT3"/>
    <mergeCell ref="SXU3:SYB3"/>
    <mergeCell ref="SYC3:SYJ3"/>
    <mergeCell ref="SYK3:SYR3"/>
    <mergeCell ref="TRE3:TRL3"/>
    <mergeCell ref="TRM3:TRT3"/>
    <mergeCell ref="TRU3:TSB3"/>
    <mergeCell ref="TSC3:TSJ3"/>
    <mergeCell ref="TSK3:TSR3"/>
    <mergeCell ref="TPQ3:TPX3"/>
    <mergeCell ref="TPY3:TQF3"/>
    <mergeCell ref="TQG3:TQN3"/>
    <mergeCell ref="TQO3:TQV3"/>
    <mergeCell ref="TQW3:TRD3"/>
    <mergeCell ref="TOC3:TOJ3"/>
    <mergeCell ref="TOK3:TOR3"/>
    <mergeCell ref="TOS3:TOZ3"/>
    <mergeCell ref="TPA3:TPH3"/>
    <mergeCell ref="TPI3:TPP3"/>
    <mergeCell ref="TMO3:TMV3"/>
    <mergeCell ref="TMW3:TND3"/>
    <mergeCell ref="TNE3:TNL3"/>
    <mergeCell ref="TNM3:TNT3"/>
    <mergeCell ref="TNU3:TOB3"/>
    <mergeCell ref="TLA3:TLH3"/>
    <mergeCell ref="TLI3:TLP3"/>
    <mergeCell ref="TLQ3:TLX3"/>
    <mergeCell ref="TLY3:TMF3"/>
    <mergeCell ref="TMG3:TMN3"/>
    <mergeCell ref="TJM3:TJT3"/>
    <mergeCell ref="TJU3:TKB3"/>
    <mergeCell ref="TKC3:TKJ3"/>
    <mergeCell ref="TKK3:TKR3"/>
    <mergeCell ref="TKS3:TKZ3"/>
    <mergeCell ref="THY3:TIF3"/>
    <mergeCell ref="TIG3:TIN3"/>
    <mergeCell ref="TIO3:TIV3"/>
    <mergeCell ref="TIW3:TJD3"/>
    <mergeCell ref="TJE3:TJL3"/>
    <mergeCell ref="UBY3:UCF3"/>
    <mergeCell ref="UCG3:UCN3"/>
    <mergeCell ref="UCO3:UCV3"/>
    <mergeCell ref="UCW3:UDD3"/>
    <mergeCell ref="UDE3:UDL3"/>
    <mergeCell ref="UAK3:UAR3"/>
    <mergeCell ref="UAS3:UAZ3"/>
    <mergeCell ref="UBA3:UBH3"/>
    <mergeCell ref="UBI3:UBP3"/>
    <mergeCell ref="UBQ3:UBX3"/>
    <mergeCell ref="TYW3:TZD3"/>
    <mergeCell ref="TZE3:TZL3"/>
    <mergeCell ref="TZM3:TZT3"/>
    <mergeCell ref="TZU3:UAB3"/>
    <mergeCell ref="UAC3:UAJ3"/>
    <mergeCell ref="TXI3:TXP3"/>
    <mergeCell ref="TXQ3:TXX3"/>
    <mergeCell ref="TXY3:TYF3"/>
    <mergeCell ref="TYG3:TYN3"/>
    <mergeCell ref="TYO3:TYV3"/>
    <mergeCell ref="TVU3:TWB3"/>
    <mergeCell ref="TWC3:TWJ3"/>
    <mergeCell ref="TWK3:TWR3"/>
    <mergeCell ref="TWS3:TWZ3"/>
    <mergeCell ref="TXA3:TXH3"/>
    <mergeCell ref="TUG3:TUN3"/>
    <mergeCell ref="TUO3:TUV3"/>
    <mergeCell ref="TUW3:TVD3"/>
    <mergeCell ref="TVE3:TVL3"/>
    <mergeCell ref="TVM3:TVT3"/>
    <mergeCell ref="TSS3:TSZ3"/>
    <mergeCell ref="TTA3:TTH3"/>
    <mergeCell ref="TTI3:TTP3"/>
    <mergeCell ref="TTQ3:TTX3"/>
    <mergeCell ref="TTY3:TUF3"/>
    <mergeCell ref="UMS3:UMZ3"/>
    <mergeCell ref="UNA3:UNH3"/>
    <mergeCell ref="UNI3:UNP3"/>
    <mergeCell ref="UNQ3:UNX3"/>
    <mergeCell ref="UNY3:UOF3"/>
    <mergeCell ref="ULE3:ULL3"/>
    <mergeCell ref="ULM3:ULT3"/>
    <mergeCell ref="ULU3:UMB3"/>
    <mergeCell ref="UMC3:UMJ3"/>
    <mergeCell ref="UMK3:UMR3"/>
    <mergeCell ref="UJQ3:UJX3"/>
    <mergeCell ref="UJY3:UKF3"/>
    <mergeCell ref="UKG3:UKN3"/>
    <mergeCell ref="UKO3:UKV3"/>
    <mergeCell ref="UKW3:ULD3"/>
    <mergeCell ref="UIC3:UIJ3"/>
    <mergeCell ref="UIK3:UIR3"/>
    <mergeCell ref="UIS3:UIZ3"/>
    <mergeCell ref="UJA3:UJH3"/>
    <mergeCell ref="UJI3:UJP3"/>
    <mergeCell ref="UGO3:UGV3"/>
    <mergeCell ref="UGW3:UHD3"/>
    <mergeCell ref="UHE3:UHL3"/>
    <mergeCell ref="UHM3:UHT3"/>
    <mergeCell ref="UHU3:UIB3"/>
    <mergeCell ref="UFA3:UFH3"/>
    <mergeCell ref="UFI3:UFP3"/>
    <mergeCell ref="UFQ3:UFX3"/>
    <mergeCell ref="UFY3:UGF3"/>
    <mergeCell ref="UGG3:UGN3"/>
    <mergeCell ref="UDM3:UDT3"/>
    <mergeCell ref="UDU3:UEB3"/>
    <mergeCell ref="UEC3:UEJ3"/>
    <mergeCell ref="UEK3:UER3"/>
    <mergeCell ref="UES3:UEZ3"/>
    <mergeCell ref="UXM3:UXT3"/>
    <mergeCell ref="UXU3:UYB3"/>
    <mergeCell ref="UYC3:UYJ3"/>
    <mergeCell ref="UYK3:UYR3"/>
    <mergeCell ref="UYS3:UYZ3"/>
    <mergeCell ref="UVY3:UWF3"/>
    <mergeCell ref="UWG3:UWN3"/>
    <mergeCell ref="UWO3:UWV3"/>
    <mergeCell ref="UWW3:UXD3"/>
    <mergeCell ref="UXE3:UXL3"/>
    <mergeCell ref="UUK3:UUR3"/>
    <mergeCell ref="UUS3:UUZ3"/>
    <mergeCell ref="UVA3:UVH3"/>
    <mergeCell ref="UVI3:UVP3"/>
    <mergeCell ref="UVQ3:UVX3"/>
    <mergeCell ref="USW3:UTD3"/>
    <mergeCell ref="UTE3:UTL3"/>
    <mergeCell ref="UTM3:UTT3"/>
    <mergeCell ref="UTU3:UUB3"/>
    <mergeCell ref="UUC3:UUJ3"/>
    <mergeCell ref="URI3:URP3"/>
    <mergeCell ref="URQ3:URX3"/>
    <mergeCell ref="URY3:USF3"/>
    <mergeCell ref="USG3:USN3"/>
    <mergeCell ref="USO3:USV3"/>
    <mergeCell ref="UPU3:UQB3"/>
    <mergeCell ref="UQC3:UQJ3"/>
    <mergeCell ref="UQK3:UQR3"/>
    <mergeCell ref="UQS3:UQZ3"/>
    <mergeCell ref="URA3:URH3"/>
    <mergeCell ref="UOG3:UON3"/>
    <mergeCell ref="UOO3:UOV3"/>
    <mergeCell ref="UOW3:UPD3"/>
    <mergeCell ref="UPE3:UPL3"/>
    <mergeCell ref="UPM3:UPT3"/>
    <mergeCell ref="VIG3:VIN3"/>
    <mergeCell ref="VIO3:VIV3"/>
    <mergeCell ref="VIW3:VJD3"/>
    <mergeCell ref="VJE3:VJL3"/>
    <mergeCell ref="VJM3:VJT3"/>
    <mergeCell ref="VGS3:VGZ3"/>
    <mergeCell ref="VHA3:VHH3"/>
    <mergeCell ref="VHI3:VHP3"/>
    <mergeCell ref="VHQ3:VHX3"/>
    <mergeCell ref="VHY3:VIF3"/>
    <mergeCell ref="VFE3:VFL3"/>
    <mergeCell ref="VFM3:VFT3"/>
    <mergeCell ref="VFU3:VGB3"/>
    <mergeCell ref="VGC3:VGJ3"/>
    <mergeCell ref="VGK3:VGR3"/>
    <mergeCell ref="VDQ3:VDX3"/>
    <mergeCell ref="VDY3:VEF3"/>
    <mergeCell ref="VEG3:VEN3"/>
    <mergeCell ref="VEO3:VEV3"/>
    <mergeCell ref="VEW3:VFD3"/>
    <mergeCell ref="VCC3:VCJ3"/>
    <mergeCell ref="VCK3:VCR3"/>
    <mergeCell ref="VCS3:VCZ3"/>
    <mergeCell ref="VDA3:VDH3"/>
    <mergeCell ref="VDI3:VDP3"/>
    <mergeCell ref="VAO3:VAV3"/>
    <mergeCell ref="VAW3:VBD3"/>
    <mergeCell ref="VBE3:VBL3"/>
    <mergeCell ref="VBM3:VBT3"/>
    <mergeCell ref="VBU3:VCB3"/>
    <mergeCell ref="UZA3:UZH3"/>
    <mergeCell ref="UZI3:UZP3"/>
    <mergeCell ref="UZQ3:UZX3"/>
    <mergeCell ref="UZY3:VAF3"/>
    <mergeCell ref="VAG3:VAN3"/>
    <mergeCell ref="VTA3:VTH3"/>
    <mergeCell ref="VTI3:VTP3"/>
    <mergeCell ref="VTQ3:VTX3"/>
    <mergeCell ref="VTY3:VUF3"/>
    <mergeCell ref="VUG3:VUN3"/>
    <mergeCell ref="VRM3:VRT3"/>
    <mergeCell ref="VRU3:VSB3"/>
    <mergeCell ref="VSC3:VSJ3"/>
    <mergeCell ref="VSK3:VSR3"/>
    <mergeCell ref="VSS3:VSZ3"/>
    <mergeCell ref="VPY3:VQF3"/>
    <mergeCell ref="VQG3:VQN3"/>
    <mergeCell ref="VQO3:VQV3"/>
    <mergeCell ref="VQW3:VRD3"/>
    <mergeCell ref="VRE3:VRL3"/>
    <mergeCell ref="VOK3:VOR3"/>
    <mergeCell ref="VOS3:VOZ3"/>
    <mergeCell ref="VPA3:VPH3"/>
    <mergeCell ref="VPI3:VPP3"/>
    <mergeCell ref="VPQ3:VPX3"/>
    <mergeCell ref="VMW3:VND3"/>
    <mergeCell ref="VNE3:VNL3"/>
    <mergeCell ref="VNM3:VNT3"/>
    <mergeCell ref="VNU3:VOB3"/>
    <mergeCell ref="VOC3:VOJ3"/>
    <mergeCell ref="VLI3:VLP3"/>
    <mergeCell ref="VLQ3:VLX3"/>
    <mergeCell ref="VLY3:VMF3"/>
    <mergeCell ref="VMG3:VMN3"/>
    <mergeCell ref="VMO3:VMV3"/>
    <mergeCell ref="VJU3:VKB3"/>
    <mergeCell ref="VKC3:VKJ3"/>
    <mergeCell ref="VKK3:VKR3"/>
    <mergeCell ref="VKS3:VKZ3"/>
    <mergeCell ref="VLA3:VLH3"/>
    <mergeCell ref="WDU3:WEB3"/>
    <mergeCell ref="WEC3:WEJ3"/>
    <mergeCell ref="WEK3:WER3"/>
    <mergeCell ref="WES3:WEZ3"/>
    <mergeCell ref="WFA3:WFH3"/>
    <mergeCell ref="WCG3:WCN3"/>
    <mergeCell ref="WCO3:WCV3"/>
    <mergeCell ref="WCW3:WDD3"/>
    <mergeCell ref="WDE3:WDL3"/>
    <mergeCell ref="WDM3:WDT3"/>
    <mergeCell ref="WAS3:WAZ3"/>
    <mergeCell ref="WBA3:WBH3"/>
    <mergeCell ref="WBI3:WBP3"/>
    <mergeCell ref="WBQ3:WBX3"/>
    <mergeCell ref="WBY3:WCF3"/>
    <mergeCell ref="VZE3:VZL3"/>
    <mergeCell ref="VZM3:VZT3"/>
    <mergeCell ref="VZU3:WAB3"/>
    <mergeCell ref="WAC3:WAJ3"/>
    <mergeCell ref="WAK3:WAR3"/>
    <mergeCell ref="VXQ3:VXX3"/>
    <mergeCell ref="VXY3:VYF3"/>
    <mergeCell ref="VYG3:VYN3"/>
    <mergeCell ref="VYO3:VYV3"/>
    <mergeCell ref="VYW3:VZD3"/>
    <mergeCell ref="VWC3:VWJ3"/>
    <mergeCell ref="VWK3:VWR3"/>
    <mergeCell ref="VWS3:VWZ3"/>
    <mergeCell ref="VXA3:VXH3"/>
    <mergeCell ref="VXI3:VXP3"/>
    <mergeCell ref="VUO3:VUV3"/>
    <mergeCell ref="VUW3:VVD3"/>
    <mergeCell ref="VVE3:VVL3"/>
    <mergeCell ref="VVM3:VVT3"/>
    <mergeCell ref="VVU3:VWB3"/>
    <mergeCell ref="WRA3:WRH3"/>
    <mergeCell ref="WRI3:WRP3"/>
    <mergeCell ref="WOO3:WOV3"/>
    <mergeCell ref="WOW3:WPD3"/>
    <mergeCell ref="WPE3:WPL3"/>
    <mergeCell ref="WPM3:WPT3"/>
    <mergeCell ref="WPU3:WQB3"/>
    <mergeCell ref="WNA3:WNH3"/>
    <mergeCell ref="WNI3:WNP3"/>
    <mergeCell ref="WNQ3:WNX3"/>
    <mergeCell ref="WNY3:WOF3"/>
    <mergeCell ref="WOG3:WON3"/>
    <mergeCell ref="WLM3:WLT3"/>
    <mergeCell ref="WLU3:WMB3"/>
    <mergeCell ref="WMC3:WMJ3"/>
    <mergeCell ref="WMK3:WMR3"/>
    <mergeCell ref="WMS3:WMZ3"/>
    <mergeCell ref="WJY3:WKF3"/>
    <mergeCell ref="WKG3:WKN3"/>
    <mergeCell ref="WKO3:WKV3"/>
    <mergeCell ref="WKW3:WLD3"/>
    <mergeCell ref="WLE3:WLL3"/>
    <mergeCell ref="WIK3:WIR3"/>
    <mergeCell ref="WIS3:WIZ3"/>
    <mergeCell ref="WJA3:WJH3"/>
    <mergeCell ref="WJI3:WJP3"/>
    <mergeCell ref="WJQ3:WJX3"/>
    <mergeCell ref="WGW3:WHD3"/>
    <mergeCell ref="WHE3:WHL3"/>
    <mergeCell ref="WHM3:WHT3"/>
    <mergeCell ref="WHU3:WIB3"/>
    <mergeCell ref="WIC3:WIJ3"/>
    <mergeCell ref="WFI3:WFP3"/>
    <mergeCell ref="WFQ3:WFX3"/>
    <mergeCell ref="WFY3:WGF3"/>
    <mergeCell ref="WGG3:WGN3"/>
    <mergeCell ref="WGO3:WGV3"/>
    <mergeCell ref="CS4:CZ4"/>
    <mergeCell ref="DA4:DH4"/>
    <mergeCell ref="DI4:DP4"/>
    <mergeCell ref="DQ4:DX4"/>
    <mergeCell ref="DY4:EF4"/>
    <mergeCell ref="XDY3:XEF3"/>
    <mergeCell ref="XEG3:XEN3"/>
    <mergeCell ref="XEO3:XEV3"/>
    <mergeCell ref="XEW3:XFD3"/>
    <mergeCell ref="A4:H4"/>
    <mergeCell ref="I4:P4"/>
    <mergeCell ref="Q4:X4"/>
    <mergeCell ref="Y4:AF4"/>
    <mergeCell ref="AG4:AN4"/>
    <mergeCell ref="AO4:AV4"/>
    <mergeCell ref="AW4:BD4"/>
    <mergeCell ref="BE4:BL4"/>
    <mergeCell ref="BM4:BT4"/>
    <mergeCell ref="BU4:CB4"/>
    <mergeCell ref="CC4:CJ4"/>
    <mergeCell ref="CK4:CR4"/>
    <mergeCell ref="XCK3:XCR3"/>
    <mergeCell ref="XCS3:XCZ3"/>
    <mergeCell ref="XDA3:XDH3"/>
    <mergeCell ref="XDI3:XDP3"/>
    <mergeCell ref="XDQ3:XDX3"/>
    <mergeCell ref="XAW3:XBD3"/>
    <mergeCell ref="XBE3:XBL3"/>
    <mergeCell ref="XBM3:XBT3"/>
    <mergeCell ref="XBU3:XCB3"/>
    <mergeCell ref="XCC3:XCJ3"/>
    <mergeCell ref="WZI3:WZP3"/>
    <mergeCell ref="WZQ3:WZX3"/>
    <mergeCell ref="WZY3:XAF3"/>
    <mergeCell ref="XAG3:XAN3"/>
    <mergeCell ref="XAO3:XAV3"/>
    <mergeCell ref="WXU3:WYB3"/>
    <mergeCell ref="WYC3:WYJ3"/>
    <mergeCell ref="WYK3:WYR3"/>
    <mergeCell ref="WYS3:WYZ3"/>
    <mergeCell ref="WZA3:WZH3"/>
    <mergeCell ref="WWG3:WWN3"/>
    <mergeCell ref="WWO3:WWV3"/>
    <mergeCell ref="WWW3:WXD3"/>
    <mergeCell ref="WXE3:WXL3"/>
    <mergeCell ref="WXM3:WXT3"/>
    <mergeCell ref="WUS3:WUZ3"/>
    <mergeCell ref="WVA3:WVH3"/>
    <mergeCell ref="WVI3:WVP3"/>
    <mergeCell ref="WVQ3:WVX3"/>
    <mergeCell ref="WVY3:WWF3"/>
    <mergeCell ref="WTE3:WTL3"/>
    <mergeCell ref="WTM3:WTT3"/>
    <mergeCell ref="WTU3:WUB3"/>
    <mergeCell ref="WUC3:WUJ3"/>
    <mergeCell ref="WUK3:WUR3"/>
    <mergeCell ref="WRQ3:WRX3"/>
    <mergeCell ref="WRY3:WSF3"/>
    <mergeCell ref="WSG3:WSN3"/>
    <mergeCell ref="WSO3:WSV3"/>
    <mergeCell ref="WSW3:WTD3"/>
    <mergeCell ref="WQC3:WQJ3"/>
    <mergeCell ref="WQK3:WQR3"/>
    <mergeCell ref="WQS3:WQZ3"/>
    <mergeCell ref="NM4:NT4"/>
    <mergeCell ref="NU4:OB4"/>
    <mergeCell ref="OC4:OJ4"/>
    <mergeCell ref="OK4:OR4"/>
    <mergeCell ref="OS4:OZ4"/>
    <mergeCell ref="LY4:MF4"/>
    <mergeCell ref="MG4:MN4"/>
    <mergeCell ref="MO4:MV4"/>
    <mergeCell ref="MW4:ND4"/>
    <mergeCell ref="NE4:NL4"/>
    <mergeCell ref="KK4:KR4"/>
    <mergeCell ref="KS4:KZ4"/>
    <mergeCell ref="LA4:LH4"/>
    <mergeCell ref="LI4:LP4"/>
    <mergeCell ref="LQ4:LX4"/>
    <mergeCell ref="IW4:JD4"/>
    <mergeCell ref="JE4:JL4"/>
    <mergeCell ref="JM4:JT4"/>
    <mergeCell ref="JU4:KB4"/>
    <mergeCell ref="KC4:KJ4"/>
    <mergeCell ref="HI4:HP4"/>
    <mergeCell ref="HQ4:HX4"/>
    <mergeCell ref="HY4:IF4"/>
    <mergeCell ref="IG4:IN4"/>
    <mergeCell ref="IO4:IV4"/>
    <mergeCell ref="FU4:GB4"/>
    <mergeCell ref="GC4:GJ4"/>
    <mergeCell ref="GK4:GR4"/>
    <mergeCell ref="GS4:GZ4"/>
    <mergeCell ref="HA4:HH4"/>
    <mergeCell ref="EG4:EN4"/>
    <mergeCell ref="EO4:EV4"/>
    <mergeCell ref="EW4:FD4"/>
    <mergeCell ref="FE4:FL4"/>
    <mergeCell ref="FM4:FT4"/>
    <mergeCell ref="YG4:YN4"/>
    <mergeCell ref="YO4:YV4"/>
    <mergeCell ref="YW4:ZD4"/>
    <mergeCell ref="ZE4:ZL4"/>
    <mergeCell ref="ZM4:ZT4"/>
    <mergeCell ref="WS4:WZ4"/>
    <mergeCell ref="XA4:XH4"/>
    <mergeCell ref="XI4:XP4"/>
    <mergeCell ref="XQ4:XX4"/>
    <mergeCell ref="XY4:YF4"/>
    <mergeCell ref="VE4:VL4"/>
    <mergeCell ref="VM4:VT4"/>
    <mergeCell ref="VU4:WB4"/>
    <mergeCell ref="WC4:WJ4"/>
    <mergeCell ref="WK4:WR4"/>
    <mergeCell ref="TQ4:TX4"/>
    <mergeCell ref="TY4:UF4"/>
    <mergeCell ref="UG4:UN4"/>
    <mergeCell ref="UO4:UV4"/>
    <mergeCell ref="UW4:VD4"/>
    <mergeCell ref="SC4:SJ4"/>
    <mergeCell ref="SK4:SR4"/>
    <mergeCell ref="SS4:SZ4"/>
    <mergeCell ref="TA4:TH4"/>
    <mergeCell ref="TI4:TP4"/>
    <mergeCell ref="QO4:QV4"/>
    <mergeCell ref="QW4:RD4"/>
    <mergeCell ref="RE4:RL4"/>
    <mergeCell ref="RM4:RT4"/>
    <mergeCell ref="RU4:SB4"/>
    <mergeCell ref="PA4:PH4"/>
    <mergeCell ref="PI4:PP4"/>
    <mergeCell ref="PQ4:PX4"/>
    <mergeCell ref="PY4:QF4"/>
    <mergeCell ref="QG4:QN4"/>
    <mergeCell ref="AJA4:AJH4"/>
    <mergeCell ref="AJI4:AJP4"/>
    <mergeCell ref="AJQ4:AJX4"/>
    <mergeCell ref="AJY4:AKF4"/>
    <mergeCell ref="AKG4:AKN4"/>
    <mergeCell ref="AHM4:AHT4"/>
    <mergeCell ref="AHU4:AIB4"/>
    <mergeCell ref="AIC4:AIJ4"/>
    <mergeCell ref="AIK4:AIR4"/>
    <mergeCell ref="AIS4:AIZ4"/>
    <mergeCell ref="AFY4:AGF4"/>
    <mergeCell ref="AGG4:AGN4"/>
    <mergeCell ref="AGO4:AGV4"/>
    <mergeCell ref="AGW4:AHD4"/>
    <mergeCell ref="AHE4:AHL4"/>
    <mergeCell ref="AEK4:AER4"/>
    <mergeCell ref="AES4:AEZ4"/>
    <mergeCell ref="AFA4:AFH4"/>
    <mergeCell ref="AFI4:AFP4"/>
    <mergeCell ref="AFQ4:AFX4"/>
    <mergeCell ref="ACW4:ADD4"/>
    <mergeCell ref="ADE4:ADL4"/>
    <mergeCell ref="ADM4:ADT4"/>
    <mergeCell ref="ADU4:AEB4"/>
    <mergeCell ref="AEC4:AEJ4"/>
    <mergeCell ref="ABI4:ABP4"/>
    <mergeCell ref="ABQ4:ABX4"/>
    <mergeCell ref="ABY4:ACF4"/>
    <mergeCell ref="ACG4:ACN4"/>
    <mergeCell ref="ACO4:ACV4"/>
    <mergeCell ref="ZU4:AAB4"/>
    <mergeCell ref="AAC4:AAJ4"/>
    <mergeCell ref="AAK4:AAR4"/>
    <mergeCell ref="AAS4:AAZ4"/>
    <mergeCell ref="ABA4:ABH4"/>
    <mergeCell ref="ATU4:AUB4"/>
    <mergeCell ref="AUC4:AUJ4"/>
    <mergeCell ref="AUK4:AUR4"/>
    <mergeCell ref="AUS4:AUZ4"/>
    <mergeCell ref="AVA4:AVH4"/>
    <mergeCell ref="ASG4:ASN4"/>
    <mergeCell ref="ASO4:ASV4"/>
    <mergeCell ref="ASW4:ATD4"/>
    <mergeCell ref="ATE4:ATL4"/>
    <mergeCell ref="ATM4:ATT4"/>
    <mergeCell ref="AQS4:AQZ4"/>
    <mergeCell ref="ARA4:ARH4"/>
    <mergeCell ref="ARI4:ARP4"/>
    <mergeCell ref="ARQ4:ARX4"/>
    <mergeCell ref="ARY4:ASF4"/>
    <mergeCell ref="APE4:APL4"/>
    <mergeCell ref="APM4:APT4"/>
    <mergeCell ref="APU4:AQB4"/>
    <mergeCell ref="AQC4:AQJ4"/>
    <mergeCell ref="AQK4:AQR4"/>
    <mergeCell ref="ANQ4:ANX4"/>
    <mergeCell ref="ANY4:AOF4"/>
    <mergeCell ref="AOG4:AON4"/>
    <mergeCell ref="AOO4:AOV4"/>
    <mergeCell ref="AOW4:APD4"/>
    <mergeCell ref="AMC4:AMJ4"/>
    <mergeCell ref="AMK4:AMR4"/>
    <mergeCell ref="AMS4:AMZ4"/>
    <mergeCell ref="ANA4:ANH4"/>
    <mergeCell ref="ANI4:ANP4"/>
    <mergeCell ref="AKO4:AKV4"/>
    <mergeCell ref="AKW4:ALD4"/>
    <mergeCell ref="ALE4:ALL4"/>
    <mergeCell ref="ALM4:ALT4"/>
    <mergeCell ref="ALU4:AMB4"/>
    <mergeCell ref="BEO4:BEV4"/>
    <mergeCell ref="BEW4:BFD4"/>
    <mergeCell ref="BFE4:BFL4"/>
    <mergeCell ref="BFM4:BFT4"/>
    <mergeCell ref="BFU4:BGB4"/>
    <mergeCell ref="BDA4:BDH4"/>
    <mergeCell ref="BDI4:BDP4"/>
    <mergeCell ref="BDQ4:BDX4"/>
    <mergeCell ref="BDY4:BEF4"/>
    <mergeCell ref="BEG4:BEN4"/>
    <mergeCell ref="BBM4:BBT4"/>
    <mergeCell ref="BBU4:BCB4"/>
    <mergeCell ref="BCC4:BCJ4"/>
    <mergeCell ref="BCK4:BCR4"/>
    <mergeCell ref="BCS4:BCZ4"/>
    <mergeCell ref="AZY4:BAF4"/>
    <mergeCell ref="BAG4:BAN4"/>
    <mergeCell ref="BAO4:BAV4"/>
    <mergeCell ref="BAW4:BBD4"/>
    <mergeCell ref="BBE4:BBL4"/>
    <mergeCell ref="AYK4:AYR4"/>
    <mergeCell ref="AYS4:AYZ4"/>
    <mergeCell ref="AZA4:AZH4"/>
    <mergeCell ref="AZI4:AZP4"/>
    <mergeCell ref="AZQ4:AZX4"/>
    <mergeCell ref="AWW4:AXD4"/>
    <mergeCell ref="AXE4:AXL4"/>
    <mergeCell ref="AXM4:AXT4"/>
    <mergeCell ref="AXU4:AYB4"/>
    <mergeCell ref="AYC4:AYJ4"/>
    <mergeCell ref="AVI4:AVP4"/>
    <mergeCell ref="AVQ4:AVX4"/>
    <mergeCell ref="AVY4:AWF4"/>
    <mergeCell ref="AWG4:AWN4"/>
    <mergeCell ref="AWO4:AWV4"/>
    <mergeCell ref="BPI4:BPP4"/>
    <mergeCell ref="BPQ4:BPX4"/>
    <mergeCell ref="BPY4:BQF4"/>
    <mergeCell ref="BQG4:BQN4"/>
    <mergeCell ref="BQO4:BQV4"/>
    <mergeCell ref="BNU4:BOB4"/>
    <mergeCell ref="BOC4:BOJ4"/>
    <mergeCell ref="BOK4:BOR4"/>
    <mergeCell ref="BOS4:BOZ4"/>
    <mergeCell ref="BPA4:BPH4"/>
    <mergeCell ref="BMG4:BMN4"/>
    <mergeCell ref="BMO4:BMV4"/>
    <mergeCell ref="BMW4:BND4"/>
    <mergeCell ref="BNE4:BNL4"/>
    <mergeCell ref="BNM4:BNT4"/>
    <mergeCell ref="BKS4:BKZ4"/>
    <mergeCell ref="BLA4:BLH4"/>
    <mergeCell ref="BLI4:BLP4"/>
    <mergeCell ref="BLQ4:BLX4"/>
    <mergeCell ref="BLY4:BMF4"/>
    <mergeCell ref="BJE4:BJL4"/>
    <mergeCell ref="BJM4:BJT4"/>
    <mergeCell ref="BJU4:BKB4"/>
    <mergeCell ref="BKC4:BKJ4"/>
    <mergeCell ref="BKK4:BKR4"/>
    <mergeCell ref="BHQ4:BHX4"/>
    <mergeCell ref="BHY4:BIF4"/>
    <mergeCell ref="BIG4:BIN4"/>
    <mergeCell ref="BIO4:BIV4"/>
    <mergeCell ref="BIW4:BJD4"/>
    <mergeCell ref="BGC4:BGJ4"/>
    <mergeCell ref="BGK4:BGR4"/>
    <mergeCell ref="BGS4:BGZ4"/>
    <mergeCell ref="BHA4:BHH4"/>
    <mergeCell ref="BHI4:BHP4"/>
    <mergeCell ref="CAC4:CAJ4"/>
    <mergeCell ref="CAK4:CAR4"/>
    <mergeCell ref="CAS4:CAZ4"/>
    <mergeCell ref="CBA4:CBH4"/>
    <mergeCell ref="CBI4:CBP4"/>
    <mergeCell ref="BYO4:BYV4"/>
    <mergeCell ref="BYW4:BZD4"/>
    <mergeCell ref="BZE4:BZL4"/>
    <mergeCell ref="BZM4:BZT4"/>
    <mergeCell ref="BZU4:CAB4"/>
    <mergeCell ref="BXA4:BXH4"/>
    <mergeCell ref="BXI4:BXP4"/>
    <mergeCell ref="BXQ4:BXX4"/>
    <mergeCell ref="BXY4:BYF4"/>
    <mergeCell ref="BYG4:BYN4"/>
    <mergeCell ref="BVM4:BVT4"/>
    <mergeCell ref="BVU4:BWB4"/>
    <mergeCell ref="BWC4:BWJ4"/>
    <mergeCell ref="BWK4:BWR4"/>
    <mergeCell ref="BWS4:BWZ4"/>
    <mergeCell ref="BTY4:BUF4"/>
    <mergeCell ref="BUG4:BUN4"/>
    <mergeCell ref="BUO4:BUV4"/>
    <mergeCell ref="BUW4:BVD4"/>
    <mergeCell ref="BVE4:BVL4"/>
    <mergeCell ref="BSK4:BSR4"/>
    <mergeCell ref="BSS4:BSZ4"/>
    <mergeCell ref="BTA4:BTH4"/>
    <mergeCell ref="BTI4:BTP4"/>
    <mergeCell ref="BTQ4:BTX4"/>
    <mergeCell ref="BQW4:BRD4"/>
    <mergeCell ref="BRE4:BRL4"/>
    <mergeCell ref="BRM4:BRT4"/>
    <mergeCell ref="BRU4:BSB4"/>
    <mergeCell ref="BSC4:BSJ4"/>
    <mergeCell ref="CKW4:CLD4"/>
    <mergeCell ref="CLE4:CLL4"/>
    <mergeCell ref="CLM4:CLT4"/>
    <mergeCell ref="CLU4:CMB4"/>
    <mergeCell ref="CMC4:CMJ4"/>
    <mergeCell ref="CJI4:CJP4"/>
    <mergeCell ref="CJQ4:CJX4"/>
    <mergeCell ref="CJY4:CKF4"/>
    <mergeCell ref="CKG4:CKN4"/>
    <mergeCell ref="CKO4:CKV4"/>
    <mergeCell ref="CHU4:CIB4"/>
    <mergeCell ref="CIC4:CIJ4"/>
    <mergeCell ref="CIK4:CIR4"/>
    <mergeCell ref="CIS4:CIZ4"/>
    <mergeCell ref="CJA4:CJH4"/>
    <mergeCell ref="CGG4:CGN4"/>
    <mergeCell ref="CGO4:CGV4"/>
    <mergeCell ref="CGW4:CHD4"/>
    <mergeCell ref="CHE4:CHL4"/>
    <mergeCell ref="CHM4:CHT4"/>
    <mergeCell ref="CES4:CEZ4"/>
    <mergeCell ref="CFA4:CFH4"/>
    <mergeCell ref="CFI4:CFP4"/>
    <mergeCell ref="CFQ4:CFX4"/>
    <mergeCell ref="CFY4:CGF4"/>
    <mergeCell ref="CDE4:CDL4"/>
    <mergeCell ref="CDM4:CDT4"/>
    <mergeCell ref="CDU4:CEB4"/>
    <mergeCell ref="CEC4:CEJ4"/>
    <mergeCell ref="CEK4:CER4"/>
    <mergeCell ref="CBQ4:CBX4"/>
    <mergeCell ref="CBY4:CCF4"/>
    <mergeCell ref="CCG4:CCN4"/>
    <mergeCell ref="CCO4:CCV4"/>
    <mergeCell ref="CCW4:CDD4"/>
    <mergeCell ref="CVQ4:CVX4"/>
    <mergeCell ref="CVY4:CWF4"/>
    <mergeCell ref="CWG4:CWN4"/>
    <mergeCell ref="CWO4:CWV4"/>
    <mergeCell ref="CWW4:CXD4"/>
    <mergeCell ref="CUC4:CUJ4"/>
    <mergeCell ref="CUK4:CUR4"/>
    <mergeCell ref="CUS4:CUZ4"/>
    <mergeCell ref="CVA4:CVH4"/>
    <mergeCell ref="CVI4:CVP4"/>
    <mergeCell ref="CSO4:CSV4"/>
    <mergeCell ref="CSW4:CTD4"/>
    <mergeCell ref="CTE4:CTL4"/>
    <mergeCell ref="CTM4:CTT4"/>
    <mergeCell ref="CTU4:CUB4"/>
    <mergeCell ref="CRA4:CRH4"/>
    <mergeCell ref="CRI4:CRP4"/>
    <mergeCell ref="CRQ4:CRX4"/>
    <mergeCell ref="CRY4:CSF4"/>
    <mergeCell ref="CSG4:CSN4"/>
    <mergeCell ref="CPM4:CPT4"/>
    <mergeCell ref="CPU4:CQB4"/>
    <mergeCell ref="CQC4:CQJ4"/>
    <mergeCell ref="CQK4:CQR4"/>
    <mergeCell ref="CQS4:CQZ4"/>
    <mergeCell ref="CNY4:COF4"/>
    <mergeCell ref="COG4:CON4"/>
    <mergeCell ref="COO4:COV4"/>
    <mergeCell ref="COW4:CPD4"/>
    <mergeCell ref="CPE4:CPL4"/>
    <mergeCell ref="CMK4:CMR4"/>
    <mergeCell ref="CMS4:CMZ4"/>
    <mergeCell ref="CNA4:CNH4"/>
    <mergeCell ref="CNI4:CNP4"/>
    <mergeCell ref="CNQ4:CNX4"/>
    <mergeCell ref="DGK4:DGR4"/>
    <mergeCell ref="DGS4:DGZ4"/>
    <mergeCell ref="DHA4:DHH4"/>
    <mergeCell ref="DHI4:DHP4"/>
    <mergeCell ref="DHQ4:DHX4"/>
    <mergeCell ref="DEW4:DFD4"/>
    <mergeCell ref="DFE4:DFL4"/>
    <mergeCell ref="DFM4:DFT4"/>
    <mergeCell ref="DFU4:DGB4"/>
    <mergeCell ref="DGC4:DGJ4"/>
    <mergeCell ref="DDI4:DDP4"/>
    <mergeCell ref="DDQ4:DDX4"/>
    <mergeCell ref="DDY4:DEF4"/>
    <mergeCell ref="DEG4:DEN4"/>
    <mergeCell ref="DEO4:DEV4"/>
    <mergeCell ref="DBU4:DCB4"/>
    <mergeCell ref="DCC4:DCJ4"/>
    <mergeCell ref="DCK4:DCR4"/>
    <mergeCell ref="DCS4:DCZ4"/>
    <mergeCell ref="DDA4:DDH4"/>
    <mergeCell ref="DAG4:DAN4"/>
    <mergeCell ref="DAO4:DAV4"/>
    <mergeCell ref="DAW4:DBD4"/>
    <mergeCell ref="DBE4:DBL4"/>
    <mergeCell ref="DBM4:DBT4"/>
    <mergeCell ref="CYS4:CYZ4"/>
    <mergeCell ref="CZA4:CZH4"/>
    <mergeCell ref="CZI4:CZP4"/>
    <mergeCell ref="CZQ4:CZX4"/>
    <mergeCell ref="CZY4:DAF4"/>
    <mergeCell ref="CXE4:CXL4"/>
    <mergeCell ref="CXM4:CXT4"/>
    <mergeCell ref="CXU4:CYB4"/>
    <mergeCell ref="CYC4:CYJ4"/>
    <mergeCell ref="CYK4:CYR4"/>
    <mergeCell ref="DRE4:DRL4"/>
    <mergeCell ref="DRM4:DRT4"/>
    <mergeCell ref="DRU4:DSB4"/>
    <mergeCell ref="DSC4:DSJ4"/>
    <mergeCell ref="DSK4:DSR4"/>
    <mergeCell ref="DPQ4:DPX4"/>
    <mergeCell ref="DPY4:DQF4"/>
    <mergeCell ref="DQG4:DQN4"/>
    <mergeCell ref="DQO4:DQV4"/>
    <mergeCell ref="DQW4:DRD4"/>
    <mergeCell ref="DOC4:DOJ4"/>
    <mergeCell ref="DOK4:DOR4"/>
    <mergeCell ref="DOS4:DOZ4"/>
    <mergeCell ref="DPA4:DPH4"/>
    <mergeCell ref="DPI4:DPP4"/>
    <mergeCell ref="DMO4:DMV4"/>
    <mergeCell ref="DMW4:DND4"/>
    <mergeCell ref="DNE4:DNL4"/>
    <mergeCell ref="DNM4:DNT4"/>
    <mergeCell ref="DNU4:DOB4"/>
    <mergeCell ref="DLA4:DLH4"/>
    <mergeCell ref="DLI4:DLP4"/>
    <mergeCell ref="DLQ4:DLX4"/>
    <mergeCell ref="DLY4:DMF4"/>
    <mergeCell ref="DMG4:DMN4"/>
    <mergeCell ref="DJM4:DJT4"/>
    <mergeCell ref="DJU4:DKB4"/>
    <mergeCell ref="DKC4:DKJ4"/>
    <mergeCell ref="DKK4:DKR4"/>
    <mergeCell ref="DKS4:DKZ4"/>
    <mergeCell ref="DHY4:DIF4"/>
    <mergeCell ref="DIG4:DIN4"/>
    <mergeCell ref="DIO4:DIV4"/>
    <mergeCell ref="DIW4:DJD4"/>
    <mergeCell ref="DJE4:DJL4"/>
    <mergeCell ref="EBY4:ECF4"/>
    <mergeCell ref="ECG4:ECN4"/>
    <mergeCell ref="ECO4:ECV4"/>
    <mergeCell ref="ECW4:EDD4"/>
    <mergeCell ref="EDE4:EDL4"/>
    <mergeCell ref="EAK4:EAR4"/>
    <mergeCell ref="EAS4:EAZ4"/>
    <mergeCell ref="EBA4:EBH4"/>
    <mergeCell ref="EBI4:EBP4"/>
    <mergeCell ref="EBQ4:EBX4"/>
    <mergeCell ref="DYW4:DZD4"/>
    <mergeCell ref="DZE4:DZL4"/>
    <mergeCell ref="DZM4:DZT4"/>
    <mergeCell ref="DZU4:EAB4"/>
    <mergeCell ref="EAC4:EAJ4"/>
    <mergeCell ref="DXI4:DXP4"/>
    <mergeCell ref="DXQ4:DXX4"/>
    <mergeCell ref="DXY4:DYF4"/>
    <mergeCell ref="DYG4:DYN4"/>
    <mergeCell ref="DYO4:DYV4"/>
    <mergeCell ref="DVU4:DWB4"/>
    <mergeCell ref="DWC4:DWJ4"/>
    <mergeCell ref="DWK4:DWR4"/>
    <mergeCell ref="DWS4:DWZ4"/>
    <mergeCell ref="DXA4:DXH4"/>
    <mergeCell ref="DUG4:DUN4"/>
    <mergeCell ref="DUO4:DUV4"/>
    <mergeCell ref="DUW4:DVD4"/>
    <mergeCell ref="DVE4:DVL4"/>
    <mergeCell ref="DVM4:DVT4"/>
    <mergeCell ref="DSS4:DSZ4"/>
    <mergeCell ref="DTA4:DTH4"/>
    <mergeCell ref="DTI4:DTP4"/>
    <mergeCell ref="DTQ4:DTX4"/>
    <mergeCell ref="DTY4:DUF4"/>
    <mergeCell ref="EMS4:EMZ4"/>
    <mergeCell ref="ENA4:ENH4"/>
    <mergeCell ref="ENI4:ENP4"/>
    <mergeCell ref="ENQ4:ENX4"/>
    <mergeCell ref="ENY4:EOF4"/>
    <mergeCell ref="ELE4:ELL4"/>
    <mergeCell ref="ELM4:ELT4"/>
    <mergeCell ref="ELU4:EMB4"/>
    <mergeCell ref="EMC4:EMJ4"/>
    <mergeCell ref="EMK4:EMR4"/>
    <mergeCell ref="EJQ4:EJX4"/>
    <mergeCell ref="EJY4:EKF4"/>
    <mergeCell ref="EKG4:EKN4"/>
    <mergeCell ref="EKO4:EKV4"/>
    <mergeCell ref="EKW4:ELD4"/>
    <mergeCell ref="EIC4:EIJ4"/>
    <mergeCell ref="EIK4:EIR4"/>
    <mergeCell ref="EIS4:EIZ4"/>
    <mergeCell ref="EJA4:EJH4"/>
    <mergeCell ref="EJI4:EJP4"/>
    <mergeCell ref="EGO4:EGV4"/>
    <mergeCell ref="EGW4:EHD4"/>
    <mergeCell ref="EHE4:EHL4"/>
    <mergeCell ref="EHM4:EHT4"/>
    <mergeCell ref="EHU4:EIB4"/>
    <mergeCell ref="EFA4:EFH4"/>
    <mergeCell ref="EFI4:EFP4"/>
    <mergeCell ref="EFQ4:EFX4"/>
    <mergeCell ref="EFY4:EGF4"/>
    <mergeCell ref="EGG4:EGN4"/>
    <mergeCell ref="EDM4:EDT4"/>
    <mergeCell ref="EDU4:EEB4"/>
    <mergeCell ref="EEC4:EEJ4"/>
    <mergeCell ref="EEK4:EER4"/>
    <mergeCell ref="EES4:EEZ4"/>
    <mergeCell ref="EXM4:EXT4"/>
    <mergeCell ref="EXU4:EYB4"/>
    <mergeCell ref="EYC4:EYJ4"/>
    <mergeCell ref="EYK4:EYR4"/>
    <mergeCell ref="EYS4:EYZ4"/>
    <mergeCell ref="EVY4:EWF4"/>
    <mergeCell ref="EWG4:EWN4"/>
    <mergeCell ref="EWO4:EWV4"/>
    <mergeCell ref="EWW4:EXD4"/>
    <mergeCell ref="EXE4:EXL4"/>
    <mergeCell ref="EUK4:EUR4"/>
    <mergeCell ref="EUS4:EUZ4"/>
    <mergeCell ref="EVA4:EVH4"/>
    <mergeCell ref="EVI4:EVP4"/>
    <mergeCell ref="EVQ4:EVX4"/>
    <mergeCell ref="ESW4:ETD4"/>
    <mergeCell ref="ETE4:ETL4"/>
    <mergeCell ref="ETM4:ETT4"/>
    <mergeCell ref="ETU4:EUB4"/>
    <mergeCell ref="EUC4:EUJ4"/>
    <mergeCell ref="ERI4:ERP4"/>
    <mergeCell ref="ERQ4:ERX4"/>
    <mergeCell ref="ERY4:ESF4"/>
    <mergeCell ref="ESG4:ESN4"/>
    <mergeCell ref="ESO4:ESV4"/>
    <mergeCell ref="EPU4:EQB4"/>
    <mergeCell ref="EQC4:EQJ4"/>
    <mergeCell ref="EQK4:EQR4"/>
    <mergeCell ref="EQS4:EQZ4"/>
    <mergeCell ref="ERA4:ERH4"/>
    <mergeCell ref="EOG4:EON4"/>
    <mergeCell ref="EOO4:EOV4"/>
    <mergeCell ref="EOW4:EPD4"/>
    <mergeCell ref="EPE4:EPL4"/>
    <mergeCell ref="EPM4:EPT4"/>
    <mergeCell ref="FIG4:FIN4"/>
    <mergeCell ref="FIO4:FIV4"/>
    <mergeCell ref="FIW4:FJD4"/>
    <mergeCell ref="FJE4:FJL4"/>
    <mergeCell ref="FJM4:FJT4"/>
    <mergeCell ref="FGS4:FGZ4"/>
    <mergeCell ref="FHA4:FHH4"/>
    <mergeCell ref="FHI4:FHP4"/>
    <mergeCell ref="FHQ4:FHX4"/>
    <mergeCell ref="FHY4:FIF4"/>
    <mergeCell ref="FFE4:FFL4"/>
    <mergeCell ref="FFM4:FFT4"/>
    <mergeCell ref="FFU4:FGB4"/>
    <mergeCell ref="FGC4:FGJ4"/>
    <mergeCell ref="FGK4:FGR4"/>
    <mergeCell ref="FDQ4:FDX4"/>
    <mergeCell ref="FDY4:FEF4"/>
    <mergeCell ref="FEG4:FEN4"/>
    <mergeCell ref="FEO4:FEV4"/>
    <mergeCell ref="FEW4:FFD4"/>
    <mergeCell ref="FCC4:FCJ4"/>
    <mergeCell ref="FCK4:FCR4"/>
    <mergeCell ref="FCS4:FCZ4"/>
    <mergeCell ref="FDA4:FDH4"/>
    <mergeCell ref="FDI4:FDP4"/>
    <mergeCell ref="FAO4:FAV4"/>
    <mergeCell ref="FAW4:FBD4"/>
    <mergeCell ref="FBE4:FBL4"/>
    <mergeCell ref="FBM4:FBT4"/>
    <mergeCell ref="FBU4:FCB4"/>
    <mergeCell ref="EZA4:EZH4"/>
    <mergeCell ref="EZI4:EZP4"/>
    <mergeCell ref="EZQ4:EZX4"/>
    <mergeCell ref="EZY4:FAF4"/>
    <mergeCell ref="FAG4:FAN4"/>
    <mergeCell ref="FTA4:FTH4"/>
    <mergeCell ref="FTI4:FTP4"/>
    <mergeCell ref="FTQ4:FTX4"/>
    <mergeCell ref="FTY4:FUF4"/>
    <mergeCell ref="FUG4:FUN4"/>
    <mergeCell ref="FRM4:FRT4"/>
    <mergeCell ref="FRU4:FSB4"/>
    <mergeCell ref="FSC4:FSJ4"/>
    <mergeCell ref="FSK4:FSR4"/>
    <mergeCell ref="FSS4:FSZ4"/>
    <mergeCell ref="FPY4:FQF4"/>
    <mergeCell ref="FQG4:FQN4"/>
    <mergeCell ref="FQO4:FQV4"/>
    <mergeCell ref="FQW4:FRD4"/>
    <mergeCell ref="FRE4:FRL4"/>
    <mergeCell ref="FOK4:FOR4"/>
    <mergeCell ref="FOS4:FOZ4"/>
    <mergeCell ref="FPA4:FPH4"/>
    <mergeCell ref="FPI4:FPP4"/>
    <mergeCell ref="FPQ4:FPX4"/>
    <mergeCell ref="FMW4:FND4"/>
    <mergeCell ref="FNE4:FNL4"/>
    <mergeCell ref="FNM4:FNT4"/>
    <mergeCell ref="FNU4:FOB4"/>
    <mergeCell ref="FOC4:FOJ4"/>
    <mergeCell ref="FLI4:FLP4"/>
    <mergeCell ref="FLQ4:FLX4"/>
    <mergeCell ref="FLY4:FMF4"/>
    <mergeCell ref="FMG4:FMN4"/>
    <mergeCell ref="FMO4:FMV4"/>
    <mergeCell ref="FJU4:FKB4"/>
    <mergeCell ref="FKC4:FKJ4"/>
    <mergeCell ref="FKK4:FKR4"/>
    <mergeCell ref="FKS4:FKZ4"/>
    <mergeCell ref="FLA4:FLH4"/>
    <mergeCell ref="GDU4:GEB4"/>
    <mergeCell ref="GEC4:GEJ4"/>
    <mergeCell ref="GEK4:GER4"/>
    <mergeCell ref="GES4:GEZ4"/>
    <mergeCell ref="GFA4:GFH4"/>
    <mergeCell ref="GCG4:GCN4"/>
    <mergeCell ref="GCO4:GCV4"/>
    <mergeCell ref="GCW4:GDD4"/>
    <mergeCell ref="GDE4:GDL4"/>
    <mergeCell ref="GDM4:GDT4"/>
    <mergeCell ref="GAS4:GAZ4"/>
    <mergeCell ref="GBA4:GBH4"/>
    <mergeCell ref="GBI4:GBP4"/>
    <mergeCell ref="GBQ4:GBX4"/>
    <mergeCell ref="GBY4:GCF4"/>
    <mergeCell ref="FZE4:FZL4"/>
    <mergeCell ref="FZM4:FZT4"/>
    <mergeCell ref="FZU4:GAB4"/>
    <mergeCell ref="GAC4:GAJ4"/>
    <mergeCell ref="GAK4:GAR4"/>
    <mergeCell ref="FXQ4:FXX4"/>
    <mergeCell ref="FXY4:FYF4"/>
    <mergeCell ref="FYG4:FYN4"/>
    <mergeCell ref="FYO4:FYV4"/>
    <mergeCell ref="FYW4:FZD4"/>
    <mergeCell ref="FWC4:FWJ4"/>
    <mergeCell ref="FWK4:FWR4"/>
    <mergeCell ref="FWS4:FWZ4"/>
    <mergeCell ref="FXA4:FXH4"/>
    <mergeCell ref="FXI4:FXP4"/>
    <mergeCell ref="FUO4:FUV4"/>
    <mergeCell ref="FUW4:FVD4"/>
    <mergeCell ref="FVE4:FVL4"/>
    <mergeCell ref="FVM4:FVT4"/>
    <mergeCell ref="FVU4:FWB4"/>
    <mergeCell ref="GOO4:GOV4"/>
    <mergeCell ref="GOW4:GPD4"/>
    <mergeCell ref="GPE4:GPL4"/>
    <mergeCell ref="GPM4:GPT4"/>
    <mergeCell ref="GPU4:GQB4"/>
    <mergeCell ref="GNA4:GNH4"/>
    <mergeCell ref="GNI4:GNP4"/>
    <mergeCell ref="GNQ4:GNX4"/>
    <mergeCell ref="GNY4:GOF4"/>
    <mergeCell ref="GOG4:GON4"/>
    <mergeCell ref="GLM4:GLT4"/>
    <mergeCell ref="GLU4:GMB4"/>
    <mergeCell ref="GMC4:GMJ4"/>
    <mergeCell ref="GMK4:GMR4"/>
    <mergeCell ref="GMS4:GMZ4"/>
    <mergeCell ref="GJY4:GKF4"/>
    <mergeCell ref="GKG4:GKN4"/>
    <mergeCell ref="GKO4:GKV4"/>
    <mergeCell ref="GKW4:GLD4"/>
    <mergeCell ref="GLE4:GLL4"/>
    <mergeCell ref="GIK4:GIR4"/>
    <mergeCell ref="GIS4:GIZ4"/>
    <mergeCell ref="GJA4:GJH4"/>
    <mergeCell ref="GJI4:GJP4"/>
    <mergeCell ref="GJQ4:GJX4"/>
    <mergeCell ref="GGW4:GHD4"/>
    <mergeCell ref="GHE4:GHL4"/>
    <mergeCell ref="GHM4:GHT4"/>
    <mergeCell ref="GHU4:GIB4"/>
    <mergeCell ref="GIC4:GIJ4"/>
    <mergeCell ref="GFI4:GFP4"/>
    <mergeCell ref="GFQ4:GFX4"/>
    <mergeCell ref="GFY4:GGF4"/>
    <mergeCell ref="GGG4:GGN4"/>
    <mergeCell ref="GGO4:GGV4"/>
    <mergeCell ref="GZI4:GZP4"/>
    <mergeCell ref="GZQ4:GZX4"/>
    <mergeCell ref="GZY4:HAF4"/>
    <mergeCell ref="HAG4:HAN4"/>
    <mergeCell ref="HAO4:HAV4"/>
    <mergeCell ref="GXU4:GYB4"/>
    <mergeCell ref="GYC4:GYJ4"/>
    <mergeCell ref="GYK4:GYR4"/>
    <mergeCell ref="GYS4:GYZ4"/>
    <mergeCell ref="GZA4:GZH4"/>
    <mergeCell ref="GWG4:GWN4"/>
    <mergeCell ref="GWO4:GWV4"/>
    <mergeCell ref="GWW4:GXD4"/>
    <mergeCell ref="GXE4:GXL4"/>
    <mergeCell ref="GXM4:GXT4"/>
    <mergeCell ref="GUS4:GUZ4"/>
    <mergeCell ref="GVA4:GVH4"/>
    <mergeCell ref="GVI4:GVP4"/>
    <mergeCell ref="GVQ4:GVX4"/>
    <mergeCell ref="GVY4:GWF4"/>
    <mergeCell ref="GTE4:GTL4"/>
    <mergeCell ref="GTM4:GTT4"/>
    <mergeCell ref="GTU4:GUB4"/>
    <mergeCell ref="GUC4:GUJ4"/>
    <mergeCell ref="GUK4:GUR4"/>
    <mergeCell ref="GRQ4:GRX4"/>
    <mergeCell ref="GRY4:GSF4"/>
    <mergeCell ref="GSG4:GSN4"/>
    <mergeCell ref="GSO4:GSV4"/>
    <mergeCell ref="GSW4:GTD4"/>
    <mergeCell ref="GQC4:GQJ4"/>
    <mergeCell ref="GQK4:GQR4"/>
    <mergeCell ref="GQS4:GQZ4"/>
    <mergeCell ref="GRA4:GRH4"/>
    <mergeCell ref="GRI4:GRP4"/>
    <mergeCell ref="HKC4:HKJ4"/>
    <mergeCell ref="HKK4:HKR4"/>
    <mergeCell ref="HKS4:HKZ4"/>
    <mergeCell ref="HLA4:HLH4"/>
    <mergeCell ref="HLI4:HLP4"/>
    <mergeCell ref="HIO4:HIV4"/>
    <mergeCell ref="HIW4:HJD4"/>
    <mergeCell ref="HJE4:HJL4"/>
    <mergeCell ref="HJM4:HJT4"/>
    <mergeCell ref="HJU4:HKB4"/>
    <mergeCell ref="HHA4:HHH4"/>
    <mergeCell ref="HHI4:HHP4"/>
    <mergeCell ref="HHQ4:HHX4"/>
    <mergeCell ref="HHY4:HIF4"/>
    <mergeCell ref="HIG4:HIN4"/>
    <mergeCell ref="HFM4:HFT4"/>
    <mergeCell ref="HFU4:HGB4"/>
    <mergeCell ref="HGC4:HGJ4"/>
    <mergeCell ref="HGK4:HGR4"/>
    <mergeCell ref="HGS4:HGZ4"/>
    <mergeCell ref="HDY4:HEF4"/>
    <mergeCell ref="HEG4:HEN4"/>
    <mergeCell ref="HEO4:HEV4"/>
    <mergeCell ref="HEW4:HFD4"/>
    <mergeCell ref="HFE4:HFL4"/>
    <mergeCell ref="HCK4:HCR4"/>
    <mergeCell ref="HCS4:HCZ4"/>
    <mergeCell ref="HDA4:HDH4"/>
    <mergeCell ref="HDI4:HDP4"/>
    <mergeCell ref="HDQ4:HDX4"/>
    <mergeCell ref="HAW4:HBD4"/>
    <mergeCell ref="HBE4:HBL4"/>
    <mergeCell ref="HBM4:HBT4"/>
    <mergeCell ref="HBU4:HCB4"/>
    <mergeCell ref="HCC4:HCJ4"/>
    <mergeCell ref="HUW4:HVD4"/>
    <mergeCell ref="HVE4:HVL4"/>
    <mergeCell ref="HVM4:HVT4"/>
    <mergeCell ref="HVU4:HWB4"/>
    <mergeCell ref="HWC4:HWJ4"/>
    <mergeCell ref="HTI4:HTP4"/>
    <mergeCell ref="HTQ4:HTX4"/>
    <mergeCell ref="HTY4:HUF4"/>
    <mergeCell ref="HUG4:HUN4"/>
    <mergeCell ref="HUO4:HUV4"/>
    <mergeCell ref="HRU4:HSB4"/>
    <mergeCell ref="HSC4:HSJ4"/>
    <mergeCell ref="HSK4:HSR4"/>
    <mergeCell ref="HSS4:HSZ4"/>
    <mergeCell ref="HTA4:HTH4"/>
    <mergeCell ref="HQG4:HQN4"/>
    <mergeCell ref="HQO4:HQV4"/>
    <mergeCell ref="HQW4:HRD4"/>
    <mergeCell ref="HRE4:HRL4"/>
    <mergeCell ref="HRM4:HRT4"/>
    <mergeCell ref="HOS4:HOZ4"/>
    <mergeCell ref="HPA4:HPH4"/>
    <mergeCell ref="HPI4:HPP4"/>
    <mergeCell ref="HPQ4:HPX4"/>
    <mergeCell ref="HPY4:HQF4"/>
    <mergeCell ref="HNE4:HNL4"/>
    <mergeCell ref="HNM4:HNT4"/>
    <mergeCell ref="HNU4:HOB4"/>
    <mergeCell ref="HOC4:HOJ4"/>
    <mergeCell ref="HOK4:HOR4"/>
    <mergeCell ref="HLQ4:HLX4"/>
    <mergeCell ref="HLY4:HMF4"/>
    <mergeCell ref="HMG4:HMN4"/>
    <mergeCell ref="HMO4:HMV4"/>
    <mergeCell ref="HMW4:HND4"/>
    <mergeCell ref="IFQ4:IFX4"/>
    <mergeCell ref="IFY4:IGF4"/>
    <mergeCell ref="IGG4:IGN4"/>
    <mergeCell ref="IGO4:IGV4"/>
    <mergeCell ref="IGW4:IHD4"/>
    <mergeCell ref="IEC4:IEJ4"/>
    <mergeCell ref="IEK4:IER4"/>
    <mergeCell ref="IES4:IEZ4"/>
    <mergeCell ref="IFA4:IFH4"/>
    <mergeCell ref="IFI4:IFP4"/>
    <mergeCell ref="ICO4:ICV4"/>
    <mergeCell ref="ICW4:IDD4"/>
    <mergeCell ref="IDE4:IDL4"/>
    <mergeCell ref="IDM4:IDT4"/>
    <mergeCell ref="IDU4:IEB4"/>
    <mergeCell ref="IBA4:IBH4"/>
    <mergeCell ref="IBI4:IBP4"/>
    <mergeCell ref="IBQ4:IBX4"/>
    <mergeCell ref="IBY4:ICF4"/>
    <mergeCell ref="ICG4:ICN4"/>
    <mergeCell ref="HZM4:HZT4"/>
    <mergeCell ref="HZU4:IAB4"/>
    <mergeCell ref="IAC4:IAJ4"/>
    <mergeCell ref="IAK4:IAR4"/>
    <mergeCell ref="IAS4:IAZ4"/>
    <mergeCell ref="HXY4:HYF4"/>
    <mergeCell ref="HYG4:HYN4"/>
    <mergeCell ref="HYO4:HYV4"/>
    <mergeCell ref="HYW4:HZD4"/>
    <mergeCell ref="HZE4:HZL4"/>
    <mergeCell ref="HWK4:HWR4"/>
    <mergeCell ref="HWS4:HWZ4"/>
    <mergeCell ref="HXA4:HXH4"/>
    <mergeCell ref="HXI4:HXP4"/>
    <mergeCell ref="HXQ4:HXX4"/>
    <mergeCell ref="IQK4:IQR4"/>
    <mergeCell ref="IQS4:IQZ4"/>
    <mergeCell ref="IRA4:IRH4"/>
    <mergeCell ref="IRI4:IRP4"/>
    <mergeCell ref="IRQ4:IRX4"/>
    <mergeCell ref="IOW4:IPD4"/>
    <mergeCell ref="IPE4:IPL4"/>
    <mergeCell ref="IPM4:IPT4"/>
    <mergeCell ref="IPU4:IQB4"/>
    <mergeCell ref="IQC4:IQJ4"/>
    <mergeCell ref="INI4:INP4"/>
    <mergeCell ref="INQ4:INX4"/>
    <mergeCell ref="INY4:IOF4"/>
    <mergeCell ref="IOG4:ION4"/>
    <mergeCell ref="IOO4:IOV4"/>
    <mergeCell ref="ILU4:IMB4"/>
    <mergeCell ref="IMC4:IMJ4"/>
    <mergeCell ref="IMK4:IMR4"/>
    <mergeCell ref="IMS4:IMZ4"/>
    <mergeCell ref="INA4:INH4"/>
    <mergeCell ref="IKG4:IKN4"/>
    <mergeCell ref="IKO4:IKV4"/>
    <mergeCell ref="IKW4:ILD4"/>
    <mergeCell ref="ILE4:ILL4"/>
    <mergeCell ref="ILM4:ILT4"/>
    <mergeCell ref="IIS4:IIZ4"/>
    <mergeCell ref="IJA4:IJH4"/>
    <mergeCell ref="IJI4:IJP4"/>
    <mergeCell ref="IJQ4:IJX4"/>
    <mergeCell ref="IJY4:IKF4"/>
    <mergeCell ref="IHE4:IHL4"/>
    <mergeCell ref="IHM4:IHT4"/>
    <mergeCell ref="IHU4:IIB4"/>
    <mergeCell ref="IIC4:IIJ4"/>
    <mergeCell ref="IIK4:IIR4"/>
    <mergeCell ref="JBE4:JBL4"/>
    <mergeCell ref="JBM4:JBT4"/>
    <mergeCell ref="JBU4:JCB4"/>
    <mergeCell ref="JCC4:JCJ4"/>
    <mergeCell ref="JCK4:JCR4"/>
    <mergeCell ref="IZQ4:IZX4"/>
    <mergeCell ref="IZY4:JAF4"/>
    <mergeCell ref="JAG4:JAN4"/>
    <mergeCell ref="JAO4:JAV4"/>
    <mergeCell ref="JAW4:JBD4"/>
    <mergeCell ref="IYC4:IYJ4"/>
    <mergeCell ref="IYK4:IYR4"/>
    <mergeCell ref="IYS4:IYZ4"/>
    <mergeCell ref="IZA4:IZH4"/>
    <mergeCell ref="IZI4:IZP4"/>
    <mergeCell ref="IWO4:IWV4"/>
    <mergeCell ref="IWW4:IXD4"/>
    <mergeCell ref="IXE4:IXL4"/>
    <mergeCell ref="IXM4:IXT4"/>
    <mergeCell ref="IXU4:IYB4"/>
    <mergeCell ref="IVA4:IVH4"/>
    <mergeCell ref="IVI4:IVP4"/>
    <mergeCell ref="IVQ4:IVX4"/>
    <mergeCell ref="IVY4:IWF4"/>
    <mergeCell ref="IWG4:IWN4"/>
    <mergeCell ref="ITM4:ITT4"/>
    <mergeCell ref="ITU4:IUB4"/>
    <mergeCell ref="IUC4:IUJ4"/>
    <mergeCell ref="IUK4:IUR4"/>
    <mergeCell ref="IUS4:IUZ4"/>
    <mergeCell ref="IRY4:ISF4"/>
    <mergeCell ref="ISG4:ISN4"/>
    <mergeCell ref="ISO4:ISV4"/>
    <mergeCell ref="ISW4:ITD4"/>
    <mergeCell ref="ITE4:ITL4"/>
    <mergeCell ref="JLY4:JMF4"/>
    <mergeCell ref="JMG4:JMN4"/>
    <mergeCell ref="JMO4:JMV4"/>
    <mergeCell ref="JMW4:JND4"/>
    <mergeCell ref="JNE4:JNL4"/>
    <mergeCell ref="JKK4:JKR4"/>
    <mergeCell ref="JKS4:JKZ4"/>
    <mergeCell ref="JLA4:JLH4"/>
    <mergeCell ref="JLI4:JLP4"/>
    <mergeCell ref="JLQ4:JLX4"/>
    <mergeCell ref="JIW4:JJD4"/>
    <mergeCell ref="JJE4:JJL4"/>
    <mergeCell ref="JJM4:JJT4"/>
    <mergeCell ref="JJU4:JKB4"/>
    <mergeCell ref="JKC4:JKJ4"/>
    <mergeCell ref="JHI4:JHP4"/>
    <mergeCell ref="JHQ4:JHX4"/>
    <mergeCell ref="JHY4:JIF4"/>
    <mergeCell ref="JIG4:JIN4"/>
    <mergeCell ref="JIO4:JIV4"/>
    <mergeCell ref="JFU4:JGB4"/>
    <mergeCell ref="JGC4:JGJ4"/>
    <mergeCell ref="JGK4:JGR4"/>
    <mergeCell ref="JGS4:JGZ4"/>
    <mergeCell ref="JHA4:JHH4"/>
    <mergeCell ref="JEG4:JEN4"/>
    <mergeCell ref="JEO4:JEV4"/>
    <mergeCell ref="JEW4:JFD4"/>
    <mergeCell ref="JFE4:JFL4"/>
    <mergeCell ref="JFM4:JFT4"/>
    <mergeCell ref="JCS4:JCZ4"/>
    <mergeCell ref="JDA4:JDH4"/>
    <mergeCell ref="JDI4:JDP4"/>
    <mergeCell ref="JDQ4:JDX4"/>
    <mergeCell ref="JDY4:JEF4"/>
    <mergeCell ref="JWS4:JWZ4"/>
    <mergeCell ref="JXA4:JXH4"/>
    <mergeCell ref="JXI4:JXP4"/>
    <mergeCell ref="JXQ4:JXX4"/>
    <mergeCell ref="JXY4:JYF4"/>
    <mergeCell ref="JVE4:JVL4"/>
    <mergeCell ref="JVM4:JVT4"/>
    <mergeCell ref="JVU4:JWB4"/>
    <mergeCell ref="JWC4:JWJ4"/>
    <mergeCell ref="JWK4:JWR4"/>
    <mergeCell ref="JTQ4:JTX4"/>
    <mergeCell ref="JTY4:JUF4"/>
    <mergeCell ref="JUG4:JUN4"/>
    <mergeCell ref="JUO4:JUV4"/>
    <mergeCell ref="JUW4:JVD4"/>
    <mergeCell ref="JSC4:JSJ4"/>
    <mergeCell ref="JSK4:JSR4"/>
    <mergeCell ref="JSS4:JSZ4"/>
    <mergeCell ref="JTA4:JTH4"/>
    <mergeCell ref="JTI4:JTP4"/>
    <mergeCell ref="JQO4:JQV4"/>
    <mergeCell ref="JQW4:JRD4"/>
    <mergeCell ref="JRE4:JRL4"/>
    <mergeCell ref="JRM4:JRT4"/>
    <mergeCell ref="JRU4:JSB4"/>
    <mergeCell ref="JPA4:JPH4"/>
    <mergeCell ref="JPI4:JPP4"/>
    <mergeCell ref="JPQ4:JPX4"/>
    <mergeCell ref="JPY4:JQF4"/>
    <mergeCell ref="JQG4:JQN4"/>
    <mergeCell ref="JNM4:JNT4"/>
    <mergeCell ref="JNU4:JOB4"/>
    <mergeCell ref="JOC4:JOJ4"/>
    <mergeCell ref="JOK4:JOR4"/>
    <mergeCell ref="JOS4:JOZ4"/>
    <mergeCell ref="KHM4:KHT4"/>
    <mergeCell ref="KHU4:KIB4"/>
    <mergeCell ref="KIC4:KIJ4"/>
    <mergeCell ref="KIK4:KIR4"/>
    <mergeCell ref="KIS4:KIZ4"/>
    <mergeCell ref="KFY4:KGF4"/>
    <mergeCell ref="KGG4:KGN4"/>
    <mergeCell ref="KGO4:KGV4"/>
    <mergeCell ref="KGW4:KHD4"/>
    <mergeCell ref="KHE4:KHL4"/>
    <mergeCell ref="KEK4:KER4"/>
    <mergeCell ref="KES4:KEZ4"/>
    <mergeCell ref="KFA4:KFH4"/>
    <mergeCell ref="KFI4:KFP4"/>
    <mergeCell ref="KFQ4:KFX4"/>
    <mergeCell ref="KCW4:KDD4"/>
    <mergeCell ref="KDE4:KDL4"/>
    <mergeCell ref="KDM4:KDT4"/>
    <mergeCell ref="KDU4:KEB4"/>
    <mergeCell ref="KEC4:KEJ4"/>
    <mergeCell ref="KBI4:KBP4"/>
    <mergeCell ref="KBQ4:KBX4"/>
    <mergeCell ref="KBY4:KCF4"/>
    <mergeCell ref="KCG4:KCN4"/>
    <mergeCell ref="KCO4:KCV4"/>
    <mergeCell ref="JZU4:KAB4"/>
    <mergeCell ref="KAC4:KAJ4"/>
    <mergeCell ref="KAK4:KAR4"/>
    <mergeCell ref="KAS4:KAZ4"/>
    <mergeCell ref="KBA4:KBH4"/>
    <mergeCell ref="JYG4:JYN4"/>
    <mergeCell ref="JYO4:JYV4"/>
    <mergeCell ref="JYW4:JZD4"/>
    <mergeCell ref="JZE4:JZL4"/>
    <mergeCell ref="JZM4:JZT4"/>
    <mergeCell ref="KSG4:KSN4"/>
    <mergeCell ref="KSO4:KSV4"/>
    <mergeCell ref="KSW4:KTD4"/>
    <mergeCell ref="KTE4:KTL4"/>
    <mergeCell ref="KTM4:KTT4"/>
    <mergeCell ref="KQS4:KQZ4"/>
    <mergeCell ref="KRA4:KRH4"/>
    <mergeCell ref="KRI4:KRP4"/>
    <mergeCell ref="KRQ4:KRX4"/>
    <mergeCell ref="KRY4:KSF4"/>
    <mergeCell ref="KPE4:KPL4"/>
    <mergeCell ref="KPM4:KPT4"/>
    <mergeCell ref="KPU4:KQB4"/>
    <mergeCell ref="KQC4:KQJ4"/>
    <mergeCell ref="KQK4:KQR4"/>
    <mergeCell ref="KNQ4:KNX4"/>
    <mergeCell ref="KNY4:KOF4"/>
    <mergeCell ref="KOG4:KON4"/>
    <mergeCell ref="KOO4:KOV4"/>
    <mergeCell ref="KOW4:KPD4"/>
    <mergeCell ref="KMC4:KMJ4"/>
    <mergeCell ref="KMK4:KMR4"/>
    <mergeCell ref="KMS4:KMZ4"/>
    <mergeCell ref="KNA4:KNH4"/>
    <mergeCell ref="KNI4:KNP4"/>
    <mergeCell ref="KKO4:KKV4"/>
    <mergeCell ref="KKW4:KLD4"/>
    <mergeCell ref="KLE4:KLL4"/>
    <mergeCell ref="KLM4:KLT4"/>
    <mergeCell ref="KLU4:KMB4"/>
    <mergeCell ref="KJA4:KJH4"/>
    <mergeCell ref="KJI4:KJP4"/>
    <mergeCell ref="KJQ4:KJX4"/>
    <mergeCell ref="KJY4:KKF4"/>
    <mergeCell ref="KKG4:KKN4"/>
    <mergeCell ref="LDA4:LDH4"/>
    <mergeCell ref="LDI4:LDP4"/>
    <mergeCell ref="LDQ4:LDX4"/>
    <mergeCell ref="LDY4:LEF4"/>
    <mergeCell ref="LEG4:LEN4"/>
    <mergeCell ref="LBM4:LBT4"/>
    <mergeCell ref="LBU4:LCB4"/>
    <mergeCell ref="LCC4:LCJ4"/>
    <mergeCell ref="LCK4:LCR4"/>
    <mergeCell ref="LCS4:LCZ4"/>
    <mergeCell ref="KZY4:LAF4"/>
    <mergeCell ref="LAG4:LAN4"/>
    <mergeCell ref="LAO4:LAV4"/>
    <mergeCell ref="LAW4:LBD4"/>
    <mergeCell ref="LBE4:LBL4"/>
    <mergeCell ref="KYK4:KYR4"/>
    <mergeCell ref="KYS4:KYZ4"/>
    <mergeCell ref="KZA4:KZH4"/>
    <mergeCell ref="KZI4:KZP4"/>
    <mergeCell ref="KZQ4:KZX4"/>
    <mergeCell ref="KWW4:KXD4"/>
    <mergeCell ref="KXE4:KXL4"/>
    <mergeCell ref="KXM4:KXT4"/>
    <mergeCell ref="KXU4:KYB4"/>
    <mergeCell ref="KYC4:KYJ4"/>
    <mergeCell ref="KVI4:KVP4"/>
    <mergeCell ref="KVQ4:KVX4"/>
    <mergeCell ref="KVY4:KWF4"/>
    <mergeCell ref="KWG4:KWN4"/>
    <mergeCell ref="KWO4:KWV4"/>
    <mergeCell ref="KTU4:KUB4"/>
    <mergeCell ref="KUC4:KUJ4"/>
    <mergeCell ref="KUK4:KUR4"/>
    <mergeCell ref="KUS4:KUZ4"/>
    <mergeCell ref="KVA4:KVH4"/>
    <mergeCell ref="LNU4:LOB4"/>
    <mergeCell ref="LOC4:LOJ4"/>
    <mergeCell ref="LOK4:LOR4"/>
    <mergeCell ref="LOS4:LOZ4"/>
    <mergeCell ref="LPA4:LPH4"/>
    <mergeCell ref="LMG4:LMN4"/>
    <mergeCell ref="LMO4:LMV4"/>
    <mergeCell ref="LMW4:LND4"/>
    <mergeCell ref="LNE4:LNL4"/>
    <mergeCell ref="LNM4:LNT4"/>
    <mergeCell ref="LKS4:LKZ4"/>
    <mergeCell ref="LLA4:LLH4"/>
    <mergeCell ref="LLI4:LLP4"/>
    <mergeCell ref="LLQ4:LLX4"/>
    <mergeCell ref="LLY4:LMF4"/>
    <mergeCell ref="LJE4:LJL4"/>
    <mergeCell ref="LJM4:LJT4"/>
    <mergeCell ref="LJU4:LKB4"/>
    <mergeCell ref="LKC4:LKJ4"/>
    <mergeCell ref="LKK4:LKR4"/>
    <mergeCell ref="LHQ4:LHX4"/>
    <mergeCell ref="LHY4:LIF4"/>
    <mergeCell ref="LIG4:LIN4"/>
    <mergeCell ref="LIO4:LIV4"/>
    <mergeCell ref="LIW4:LJD4"/>
    <mergeCell ref="LGC4:LGJ4"/>
    <mergeCell ref="LGK4:LGR4"/>
    <mergeCell ref="LGS4:LGZ4"/>
    <mergeCell ref="LHA4:LHH4"/>
    <mergeCell ref="LHI4:LHP4"/>
    <mergeCell ref="LEO4:LEV4"/>
    <mergeCell ref="LEW4:LFD4"/>
    <mergeCell ref="LFE4:LFL4"/>
    <mergeCell ref="LFM4:LFT4"/>
    <mergeCell ref="LFU4:LGB4"/>
    <mergeCell ref="LYO4:LYV4"/>
    <mergeCell ref="LYW4:LZD4"/>
    <mergeCell ref="LZE4:LZL4"/>
    <mergeCell ref="LZM4:LZT4"/>
    <mergeCell ref="LZU4:MAB4"/>
    <mergeCell ref="LXA4:LXH4"/>
    <mergeCell ref="LXI4:LXP4"/>
    <mergeCell ref="LXQ4:LXX4"/>
    <mergeCell ref="LXY4:LYF4"/>
    <mergeCell ref="LYG4:LYN4"/>
    <mergeCell ref="LVM4:LVT4"/>
    <mergeCell ref="LVU4:LWB4"/>
    <mergeCell ref="LWC4:LWJ4"/>
    <mergeCell ref="LWK4:LWR4"/>
    <mergeCell ref="LWS4:LWZ4"/>
    <mergeCell ref="LTY4:LUF4"/>
    <mergeCell ref="LUG4:LUN4"/>
    <mergeCell ref="LUO4:LUV4"/>
    <mergeCell ref="LUW4:LVD4"/>
    <mergeCell ref="LVE4:LVL4"/>
    <mergeCell ref="LSK4:LSR4"/>
    <mergeCell ref="LSS4:LSZ4"/>
    <mergeCell ref="LTA4:LTH4"/>
    <mergeCell ref="LTI4:LTP4"/>
    <mergeCell ref="LTQ4:LTX4"/>
    <mergeCell ref="LQW4:LRD4"/>
    <mergeCell ref="LRE4:LRL4"/>
    <mergeCell ref="LRM4:LRT4"/>
    <mergeCell ref="LRU4:LSB4"/>
    <mergeCell ref="LSC4:LSJ4"/>
    <mergeCell ref="LPI4:LPP4"/>
    <mergeCell ref="LPQ4:LPX4"/>
    <mergeCell ref="LPY4:LQF4"/>
    <mergeCell ref="LQG4:LQN4"/>
    <mergeCell ref="LQO4:LQV4"/>
    <mergeCell ref="MJI4:MJP4"/>
    <mergeCell ref="MJQ4:MJX4"/>
    <mergeCell ref="MJY4:MKF4"/>
    <mergeCell ref="MKG4:MKN4"/>
    <mergeCell ref="MKO4:MKV4"/>
    <mergeCell ref="MHU4:MIB4"/>
    <mergeCell ref="MIC4:MIJ4"/>
    <mergeCell ref="MIK4:MIR4"/>
    <mergeCell ref="MIS4:MIZ4"/>
    <mergeCell ref="MJA4:MJH4"/>
    <mergeCell ref="MGG4:MGN4"/>
    <mergeCell ref="MGO4:MGV4"/>
    <mergeCell ref="MGW4:MHD4"/>
    <mergeCell ref="MHE4:MHL4"/>
    <mergeCell ref="MHM4:MHT4"/>
    <mergeCell ref="MES4:MEZ4"/>
    <mergeCell ref="MFA4:MFH4"/>
    <mergeCell ref="MFI4:MFP4"/>
    <mergeCell ref="MFQ4:MFX4"/>
    <mergeCell ref="MFY4:MGF4"/>
    <mergeCell ref="MDE4:MDL4"/>
    <mergeCell ref="MDM4:MDT4"/>
    <mergeCell ref="MDU4:MEB4"/>
    <mergeCell ref="MEC4:MEJ4"/>
    <mergeCell ref="MEK4:MER4"/>
    <mergeCell ref="MBQ4:MBX4"/>
    <mergeCell ref="MBY4:MCF4"/>
    <mergeCell ref="MCG4:MCN4"/>
    <mergeCell ref="MCO4:MCV4"/>
    <mergeCell ref="MCW4:MDD4"/>
    <mergeCell ref="MAC4:MAJ4"/>
    <mergeCell ref="MAK4:MAR4"/>
    <mergeCell ref="MAS4:MAZ4"/>
    <mergeCell ref="MBA4:MBH4"/>
    <mergeCell ref="MBI4:MBP4"/>
    <mergeCell ref="MUC4:MUJ4"/>
    <mergeCell ref="MUK4:MUR4"/>
    <mergeCell ref="MUS4:MUZ4"/>
    <mergeCell ref="MVA4:MVH4"/>
    <mergeCell ref="MVI4:MVP4"/>
    <mergeCell ref="MSO4:MSV4"/>
    <mergeCell ref="MSW4:MTD4"/>
    <mergeCell ref="MTE4:MTL4"/>
    <mergeCell ref="MTM4:MTT4"/>
    <mergeCell ref="MTU4:MUB4"/>
    <mergeCell ref="MRA4:MRH4"/>
    <mergeCell ref="MRI4:MRP4"/>
    <mergeCell ref="MRQ4:MRX4"/>
    <mergeCell ref="MRY4:MSF4"/>
    <mergeCell ref="MSG4:MSN4"/>
    <mergeCell ref="MPM4:MPT4"/>
    <mergeCell ref="MPU4:MQB4"/>
    <mergeCell ref="MQC4:MQJ4"/>
    <mergeCell ref="MQK4:MQR4"/>
    <mergeCell ref="MQS4:MQZ4"/>
    <mergeCell ref="MNY4:MOF4"/>
    <mergeCell ref="MOG4:MON4"/>
    <mergeCell ref="MOO4:MOV4"/>
    <mergeCell ref="MOW4:MPD4"/>
    <mergeCell ref="MPE4:MPL4"/>
    <mergeCell ref="MMK4:MMR4"/>
    <mergeCell ref="MMS4:MMZ4"/>
    <mergeCell ref="MNA4:MNH4"/>
    <mergeCell ref="MNI4:MNP4"/>
    <mergeCell ref="MNQ4:MNX4"/>
    <mergeCell ref="MKW4:MLD4"/>
    <mergeCell ref="MLE4:MLL4"/>
    <mergeCell ref="MLM4:MLT4"/>
    <mergeCell ref="MLU4:MMB4"/>
    <mergeCell ref="MMC4:MMJ4"/>
    <mergeCell ref="NEW4:NFD4"/>
    <mergeCell ref="NFE4:NFL4"/>
    <mergeCell ref="NFM4:NFT4"/>
    <mergeCell ref="NFU4:NGB4"/>
    <mergeCell ref="NGC4:NGJ4"/>
    <mergeCell ref="NDI4:NDP4"/>
    <mergeCell ref="NDQ4:NDX4"/>
    <mergeCell ref="NDY4:NEF4"/>
    <mergeCell ref="NEG4:NEN4"/>
    <mergeCell ref="NEO4:NEV4"/>
    <mergeCell ref="NBU4:NCB4"/>
    <mergeCell ref="NCC4:NCJ4"/>
    <mergeCell ref="NCK4:NCR4"/>
    <mergeCell ref="NCS4:NCZ4"/>
    <mergeCell ref="NDA4:NDH4"/>
    <mergeCell ref="NAG4:NAN4"/>
    <mergeCell ref="NAO4:NAV4"/>
    <mergeCell ref="NAW4:NBD4"/>
    <mergeCell ref="NBE4:NBL4"/>
    <mergeCell ref="NBM4:NBT4"/>
    <mergeCell ref="MYS4:MYZ4"/>
    <mergeCell ref="MZA4:MZH4"/>
    <mergeCell ref="MZI4:MZP4"/>
    <mergeCell ref="MZQ4:MZX4"/>
    <mergeCell ref="MZY4:NAF4"/>
    <mergeCell ref="MXE4:MXL4"/>
    <mergeCell ref="MXM4:MXT4"/>
    <mergeCell ref="MXU4:MYB4"/>
    <mergeCell ref="MYC4:MYJ4"/>
    <mergeCell ref="MYK4:MYR4"/>
    <mergeCell ref="MVQ4:MVX4"/>
    <mergeCell ref="MVY4:MWF4"/>
    <mergeCell ref="MWG4:MWN4"/>
    <mergeCell ref="MWO4:MWV4"/>
    <mergeCell ref="MWW4:MXD4"/>
    <mergeCell ref="NPQ4:NPX4"/>
    <mergeCell ref="NPY4:NQF4"/>
    <mergeCell ref="NQG4:NQN4"/>
    <mergeCell ref="NQO4:NQV4"/>
    <mergeCell ref="NQW4:NRD4"/>
    <mergeCell ref="NOC4:NOJ4"/>
    <mergeCell ref="NOK4:NOR4"/>
    <mergeCell ref="NOS4:NOZ4"/>
    <mergeCell ref="NPA4:NPH4"/>
    <mergeCell ref="NPI4:NPP4"/>
    <mergeCell ref="NMO4:NMV4"/>
    <mergeCell ref="NMW4:NND4"/>
    <mergeCell ref="NNE4:NNL4"/>
    <mergeCell ref="NNM4:NNT4"/>
    <mergeCell ref="NNU4:NOB4"/>
    <mergeCell ref="NLA4:NLH4"/>
    <mergeCell ref="NLI4:NLP4"/>
    <mergeCell ref="NLQ4:NLX4"/>
    <mergeCell ref="NLY4:NMF4"/>
    <mergeCell ref="NMG4:NMN4"/>
    <mergeCell ref="NJM4:NJT4"/>
    <mergeCell ref="NJU4:NKB4"/>
    <mergeCell ref="NKC4:NKJ4"/>
    <mergeCell ref="NKK4:NKR4"/>
    <mergeCell ref="NKS4:NKZ4"/>
    <mergeCell ref="NHY4:NIF4"/>
    <mergeCell ref="NIG4:NIN4"/>
    <mergeCell ref="NIO4:NIV4"/>
    <mergeCell ref="NIW4:NJD4"/>
    <mergeCell ref="NJE4:NJL4"/>
    <mergeCell ref="NGK4:NGR4"/>
    <mergeCell ref="NGS4:NGZ4"/>
    <mergeCell ref="NHA4:NHH4"/>
    <mergeCell ref="NHI4:NHP4"/>
    <mergeCell ref="NHQ4:NHX4"/>
    <mergeCell ref="OAK4:OAR4"/>
    <mergeCell ref="OAS4:OAZ4"/>
    <mergeCell ref="OBA4:OBH4"/>
    <mergeCell ref="OBI4:OBP4"/>
    <mergeCell ref="OBQ4:OBX4"/>
    <mergeCell ref="NYW4:NZD4"/>
    <mergeCell ref="NZE4:NZL4"/>
    <mergeCell ref="NZM4:NZT4"/>
    <mergeCell ref="NZU4:OAB4"/>
    <mergeCell ref="OAC4:OAJ4"/>
    <mergeCell ref="NXI4:NXP4"/>
    <mergeCell ref="NXQ4:NXX4"/>
    <mergeCell ref="NXY4:NYF4"/>
    <mergeCell ref="NYG4:NYN4"/>
    <mergeCell ref="NYO4:NYV4"/>
    <mergeCell ref="NVU4:NWB4"/>
    <mergeCell ref="NWC4:NWJ4"/>
    <mergeCell ref="NWK4:NWR4"/>
    <mergeCell ref="NWS4:NWZ4"/>
    <mergeCell ref="NXA4:NXH4"/>
    <mergeCell ref="NUG4:NUN4"/>
    <mergeCell ref="NUO4:NUV4"/>
    <mergeCell ref="NUW4:NVD4"/>
    <mergeCell ref="NVE4:NVL4"/>
    <mergeCell ref="NVM4:NVT4"/>
    <mergeCell ref="NSS4:NSZ4"/>
    <mergeCell ref="NTA4:NTH4"/>
    <mergeCell ref="NTI4:NTP4"/>
    <mergeCell ref="NTQ4:NTX4"/>
    <mergeCell ref="NTY4:NUF4"/>
    <mergeCell ref="NRE4:NRL4"/>
    <mergeCell ref="NRM4:NRT4"/>
    <mergeCell ref="NRU4:NSB4"/>
    <mergeCell ref="NSC4:NSJ4"/>
    <mergeCell ref="NSK4:NSR4"/>
    <mergeCell ref="OLE4:OLL4"/>
    <mergeCell ref="OLM4:OLT4"/>
    <mergeCell ref="OLU4:OMB4"/>
    <mergeCell ref="OMC4:OMJ4"/>
    <mergeCell ref="OMK4:OMR4"/>
    <mergeCell ref="OJQ4:OJX4"/>
    <mergeCell ref="OJY4:OKF4"/>
    <mergeCell ref="OKG4:OKN4"/>
    <mergeCell ref="OKO4:OKV4"/>
    <mergeCell ref="OKW4:OLD4"/>
    <mergeCell ref="OIC4:OIJ4"/>
    <mergeCell ref="OIK4:OIR4"/>
    <mergeCell ref="OIS4:OIZ4"/>
    <mergeCell ref="OJA4:OJH4"/>
    <mergeCell ref="OJI4:OJP4"/>
    <mergeCell ref="OGO4:OGV4"/>
    <mergeCell ref="OGW4:OHD4"/>
    <mergeCell ref="OHE4:OHL4"/>
    <mergeCell ref="OHM4:OHT4"/>
    <mergeCell ref="OHU4:OIB4"/>
    <mergeCell ref="OFA4:OFH4"/>
    <mergeCell ref="OFI4:OFP4"/>
    <mergeCell ref="OFQ4:OFX4"/>
    <mergeCell ref="OFY4:OGF4"/>
    <mergeCell ref="OGG4:OGN4"/>
    <mergeCell ref="ODM4:ODT4"/>
    <mergeCell ref="ODU4:OEB4"/>
    <mergeCell ref="OEC4:OEJ4"/>
    <mergeCell ref="OEK4:OER4"/>
    <mergeCell ref="OES4:OEZ4"/>
    <mergeCell ref="OBY4:OCF4"/>
    <mergeCell ref="OCG4:OCN4"/>
    <mergeCell ref="OCO4:OCV4"/>
    <mergeCell ref="OCW4:ODD4"/>
    <mergeCell ref="ODE4:ODL4"/>
    <mergeCell ref="OVY4:OWF4"/>
    <mergeCell ref="OWG4:OWN4"/>
    <mergeCell ref="OWO4:OWV4"/>
    <mergeCell ref="OWW4:OXD4"/>
    <mergeCell ref="OXE4:OXL4"/>
    <mergeCell ref="OUK4:OUR4"/>
    <mergeCell ref="OUS4:OUZ4"/>
    <mergeCell ref="OVA4:OVH4"/>
    <mergeCell ref="OVI4:OVP4"/>
    <mergeCell ref="OVQ4:OVX4"/>
    <mergeCell ref="OSW4:OTD4"/>
    <mergeCell ref="OTE4:OTL4"/>
    <mergeCell ref="OTM4:OTT4"/>
    <mergeCell ref="OTU4:OUB4"/>
    <mergeCell ref="OUC4:OUJ4"/>
    <mergeCell ref="ORI4:ORP4"/>
    <mergeCell ref="ORQ4:ORX4"/>
    <mergeCell ref="ORY4:OSF4"/>
    <mergeCell ref="OSG4:OSN4"/>
    <mergeCell ref="OSO4:OSV4"/>
    <mergeCell ref="OPU4:OQB4"/>
    <mergeCell ref="OQC4:OQJ4"/>
    <mergeCell ref="OQK4:OQR4"/>
    <mergeCell ref="OQS4:OQZ4"/>
    <mergeCell ref="ORA4:ORH4"/>
    <mergeCell ref="OOG4:OON4"/>
    <mergeCell ref="OOO4:OOV4"/>
    <mergeCell ref="OOW4:OPD4"/>
    <mergeCell ref="OPE4:OPL4"/>
    <mergeCell ref="OPM4:OPT4"/>
    <mergeCell ref="OMS4:OMZ4"/>
    <mergeCell ref="ONA4:ONH4"/>
    <mergeCell ref="ONI4:ONP4"/>
    <mergeCell ref="ONQ4:ONX4"/>
    <mergeCell ref="ONY4:OOF4"/>
    <mergeCell ref="PGS4:PGZ4"/>
    <mergeCell ref="PHA4:PHH4"/>
    <mergeCell ref="PHI4:PHP4"/>
    <mergeCell ref="PHQ4:PHX4"/>
    <mergeCell ref="PHY4:PIF4"/>
    <mergeCell ref="PFE4:PFL4"/>
    <mergeCell ref="PFM4:PFT4"/>
    <mergeCell ref="PFU4:PGB4"/>
    <mergeCell ref="PGC4:PGJ4"/>
    <mergeCell ref="PGK4:PGR4"/>
    <mergeCell ref="PDQ4:PDX4"/>
    <mergeCell ref="PDY4:PEF4"/>
    <mergeCell ref="PEG4:PEN4"/>
    <mergeCell ref="PEO4:PEV4"/>
    <mergeCell ref="PEW4:PFD4"/>
    <mergeCell ref="PCC4:PCJ4"/>
    <mergeCell ref="PCK4:PCR4"/>
    <mergeCell ref="PCS4:PCZ4"/>
    <mergeCell ref="PDA4:PDH4"/>
    <mergeCell ref="PDI4:PDP4"/>
    <mergeCell ref="PAO4:PAV4"/>
    <mergeCell ref="PAW4:PBD4"/>
    <mergeCell ref="PBE4:PBL4"/>
    <mergeCell ref="PBM4:PBT4"/>
    <mergeCell ref="PBU4:PCB4"/>
    <mergeCell ref="OZA4:OZH4"/>
    <mergeCell ref="OZI4:OZP4"/>
    <mergeCell ref="OZQ4:OZX4"/>
    <mergeCell ref="OZY4:PAF4"/>
    <mergeCell ref="PAG4:PAN4"/>
    <mergeCell ref="OXM4:OXT4"/>
    <mergeCell ref="OXU4:OYB4"/>
    <mergeCell ref="OYC4:OYJ4"/>
    <mergeCell ref="OYK4:OYR4"/>
    <mergeCell ref="OYS4:OYZ4"/>
    <mergeCell ref="PRM4:PRT4"/>
    <mergeCell ref="PRU4:PSB4"/>
    <mergeCell ref="PSC4:PSJ4"/>
    <mergeCell ref="PSK4:PSR4"/>
    <mergeCell ref="PSS4:PSZ4"/>
    <mergeCell ref="PPY4:PQF4"/>
    <mergeCell ref="PQG4:PQN4"/>
    <mergeCell ref="PQO4:PQV4"/>
    <mergeCell ref="PQW4:PRD4"/>
    <mergeCell ref="PRE4:PRL4"/>
    <mergeCell ref="POK4:POR4"/>
    <mergeCell ref="POS4:POZ4"/>
    <mergeCell ref="PPA4:PPH4"/>
    <mergeCell ref="PPI4:PPP4"/>
    <mergeCell ref="PPQ4:PPX4"/>
    <mergeCell ref="PMW4:PND4"/>
    <mergeCell ref="PNE4:PNL4"/>
    <mergeCell ref="PNM4:PNT4"/>
    <mergeCell ref="PNU4:POB4"/>
    <mergeCell ref="POC4:POJ4"/>
    <mergeCell ref="PLI4:PLP4"/>
    <mergeCell ref="PLQ4:PLX4"/>
    <mergeCell ref="PLY4:PMF4"/>
    <mergeCell ref="PMG4:PMN4"/>
    <mergeCell ref="PMO4:PMV4"/>
    <mergeCell ref="PJU4:PKB4"/>
    <mergeCell ref="PKC4:PKJ4"/>
    <mergeCell ref="PKK4:PKR4"/>
    <mergeCell ref="PKS4:PKZ4"/>
    <mergeCell ref="PLA4:PLH4"/>
    <mergeCell ref="PIG4:PIN4"/>
    <mergeCell ref="PIO4:PIV4"/>
    <mergeCell ref="PIW4:PJD4"/>
    <mergeCell ref="PJE4:PJL4"/>
    <mergeCell ref="PJM4:PJT4"/>
    <mergeCell ref="QCG4:QCN4"/>
    <mergeCell ref="QCO4:QCV4"/>
    <mergeCell ref="QCW4:QDD4"/>
    <mergeCell ref="QDE4:QDL4"/>
    <mergeCell ref="QDM4:QDT4"/>
    <mergeCell ref="QAS4:QAZ4"/>
    <mergeCell ref="QBA4:QBH4"/>
    <mergeCell ref="QBI4:QBP4"/>
    <mergeCell ref="QBQ4:QBX4"/>
    <mergeCell ref="QBY4:QCF4"/>
    <mergeCell ref="PZE4:PZL4"/>
    <mergeCell ref="PZM4:PZT4"/>
    <mergeCell ref="PZU4:QAB4"/>
    <mergeCell ref="QAC4:QAJ4"/>
    <mergeCell ref="QAK4:QAR4"/>
    <mergeCell ref="PXQ4:PXX4"/>
    <mergeCell ref="PXY4:PYF4"/>
    <mergeCell ref="PYG4:PYN4"/>
    <mergeCell ref="PYO4:PYV4"/>
    <mergeCell ref="PYW4:PZD4"/>
    <mergeCell ref="PWC4:PWJ4"/>
    <mergeCell ref="PWK4:PWR4"/>
    <mergeCell ref="PWS4:PWZ4"/>
    <mergeCell ref="PXA4:PXH4"/>
    <mergeCell ref="PXI4:PXP4"/>
    <mergeCell ref="PUO4:PUV4"/>
    <mergeCell ref="PUW4:PVD4"/>
    <mergeCell ref="PVE4:PVL4"/>
    <mergeCell ref="PVM4:PVT4"/>
    <mergeCell ref="PVU4:PWB4"/>
    <mergeCell ref="PTA4:PTH4"/>
    <mergeCell ref="PTI4:PTP4"/>
    <mergeCell ref="PTQ4:PTX4"/>
    <mergeCell ref="PTY4:PUF4"/>
    <mergeCell ref="PUG4:PUN4"/>
    <mergeCell ref="QNA4:QNH4"/>
    <mergeCell ref="QNI4:QNP4"/>
    <mergeCell ref="QNQ4:QNX4"/>
    <mergeCell ref="QNY4:QOF4"/>
    <mergeCell ref="QOG4:QON4"/>
    <mergeCell ref="QLM4:QLT4"/>
    <mergeCell ref="QLU4:QMB4"/>
    <mergeCell ref="QMC4:QMJ4"/>
    <mergeCell ref="QMK4:QMR4"/>
    <mergeCell ref="QMS4:QMZ4"/>
    <mergeCell ref="QJY4:QKF4"/>
    <mergeCell ref="QKG4:QKN4"/>
    <mergeCell ref="QKO4:QKV4"/>
    <mergeCell ref="QKW4:QLD4"/>
    <mergeCell ref="QLE4:QLL4"/>
    <mergeCell ref="QIK4:QIR4"/>
    <mergeCell ref="QIS4:QIZ4"/>
    <mergeCell ref="QJA4:QJH4"/>
    <mergeCell ref="QJI4:QJP4"/>
    <mergeCell ref="QJQ4:QJX4"/>
    <mergeCell ref="QGW4:QHD4"/>
    <mergeCell ref="QHE4:QHL4"/>
    <mergeCell ref="QHM4:QHT4"/>
    <mergeCell ref="QHU4:QIB4"/>
    <mergeCell ref="QIC4:QIJ4"/>
    <mergeCell ref="QFI4:QFP4"/>
    <mergeCell ref="QFQ4:QFX4"/>
    <mergeCell ref="QFY4:QGF4"/>
    <mergeCell ref="QGG4:QGN4"/>
    <mergeCell ref="QGO4:QGV4"/>
    <mergeCell ref="QDU4:QEB4"/>
    <mergeCell ref="QEC4:QEJ4"/>
    <mergeCell ref="QEK4:QER4"/>
    <mergeCell ref="QES4:QEZ4"/>
    <mergeCell ref="QFA4:QFH4"/>
    <mergeCell ref="QXU4:QYB4"/>
    <mergeCell ref="QYC4:QYJ4"/>
    <mergeCell ref="QYK4:QYR4"/>
    <mergeCell ref="QYS4:QYZ4"/>
    <mergeCell ref="QZA4:QZH4"/>
    <mergeCell ref="QWG4:QWN4"/>
    <mergeCell ref="QWO4:QWV4"/>
    <mergeCell ref="QWW4:QXD4"/>
    <mergeCell ref="QXE4:QXL4"/>
    <mergeCell ref="QXM4:QXT4"/>
    <mergeCell ref="QUS4:QUZ4"/>
    <mergeCell ref="QVA4:QVH4"/>
    <mergeCell ref="QVI4:QVP4"/>
    <mergeCell ref="QVQ4:QVX4"/>
    <mergeCell ref="QVY4:QWF4"/>
    <mergeCell ref="QTE4:QTL4"/>
    <mergeCell ref="QTM4:QTT4"/>
    <mergeCell ref="QTU4:QUB4"/>
    <mergeCell ref="QUC4:QUJ4"/>
    <mergeCell ref="QUK4:QUR4"/>
    <mergeCell ref="QRQ4:QRX4"/>
    <mergeCell ref="QRY4:QSF4"/>
    <mergeCell ref="QSG4:QSN4"/>
    <mergeCell ref="QSO4:QSV4"/>
    <mergeCell ref="QSW4:QTD4"/>
    <mergeCell ref="QQC4:QQJ4"/>
    <mergeCell ref="QQK4:QQR4"/>
    <mergeCell ref="QQS4:QQZ4"/>
    <mergeCell ref="QRA4:QRH4"/>
    <mergeCell ref="QRI4:QRP4"/>
    <mergeCell ref="QOO4:QOV4"/>
    <mergeCell ref="QOW4:QPD4"/>
    <mergeCell ref="QPE4:QPL4"/>
    <mergeCell ref="QPM4:QPT4"/>
    <mergeCell ref="QPU4:QQB4"/>
    <mergeCell ref="RIO4:RIV4"/>
    <mergeCell ref="RIW4:RJD4"/>
    <mergeCell ref="RJE4:RJL4"/>
    <mergeCell ref="RJM4:RJT4"/>
    <mergeCell ref="RJU4:RKB4"/>
    <mergeCell ref="RHA4:RHH4"/>
    <mergeCell ref="RHI4:RHP4"/>
    <mergeCell ref="RHQ4:RHX4"/>
    <mergeCell ref="RHY4:RIF4"/>
    <mergeCell ref="RIG4:RIN4"/>
    <mergeCell ref="RFM4:RFT4"/>
    <mergeCell ref="RFU4:RGB4"/>
    <mergeCell ref="RGC4:RGJ4"/>
    <mergeCell ref="RGK4:RGR4"/>
    <mergeCell ref="RGS4:RGZ4"/>
    <mergeCell ref="RDY4:REF4"/>
    <mergeCell ref="REG4:REN4"/>
    <mergeCell ref="REO4:REV4"/>
    <mergeCell ref="REW4:RFD4"/>
    <mergeCell ref="RFE4:RFL4"/>
    <mergeCell ref="RCK4:RCR4"/>
    <mergeCell ref="RCS4:RCZ4"/>
    <mergeCell ref="RDA4:RDH4"/>
    <mergeCell ref="RDI4:RDP4"/>
    <mergeCell ref="RDQ4:RDX4"/>
    <mergeCell ref="RAW4:RBD4"/>
    <mergeCell ref="RBE4:RBL4"/>
    <mergeCell ref="RBM4:RBT4"/>
    <mergeCell ref="RBU4:RCB4"/>
    <mergeCell ref="RCC4:RCJ4"/>
    <mergeCell ref="QZI4:QZP4"/>
    <mergeCell ref="QZQ4:QZX4"/>
    <mergeCell ref="QZY4:RAF4"/>
    <mergeCell ref="RAG4:RAN4"/>
    <mergeCell ref="RAO4:RAV4"/>
    <mergeCell ref="RTI4:RTP4"/>
    <mergeCell ref="RTQ4:RTX4"/>
    <mergeCell ref="RTY4:RUF4"/>
    <mergeCell ref="RUG4:RUN4"/>
    <mergeCell ref="RUO4:RUV4"/>
    <mergeCell ref="RRU4:RSB4"/>
    <mergeCell ref="RSC4:RSJ4"/>
    <mergeCell ref="RSK4:RSR4"/>
    <mergeCell ref="RSS4:RSZ4"/>
    <mergeCell ref="RTA4:RTH4"/>
    <mergeCell ref="RQG4:RQN4"/>
    <mergeCell ref="RQO4:RQV4"/>
    <mergeCell ref="RQW4:RRD4"/>
    <mergeCell ref="RRE4:RRL4"/>
    <mergeCell ref="RRM4:RRT4"/>
    <mergeCell ref="ROS4:ROZ4"/>
    <mergeCell ref="RPA4:RPH4"/>
    <mergeCell ref="RPI4:RPP4"/>
    <mergeCell ref="RPQ4:RPX4"/>
    <mergeCell ref="RPY4:RQF4"/>
    <mergeCell ref="RNE4:RNL4"/>
    <mergeCell ref="RNM4:RNT4"/>
    <mergeCell ref="RNU4:ROB4"/>
    <mergeCell ref="ROC4:ROJ4"/>
    <mergeCell ref="ROK4:ROR4"/>
    <mergeCell ref="RLQ4:RLX4"/>
    <mergeCell ref="RLY4:RMF4"/>
    <mergeCell ref="RMG4:RMN4"/>
    <mergeCell ref="RMO4:RMV4"/>
    <mergeCell ref="RMW4:RND4"/>
    <mergeCell ref="RKC4:RKJ4"/>
    <mergeCell ref="RKK4:RKR4"/>
    <mergeCell ref="RKS4:RKZ4"/>
    <mergeCell ref="RLA4:RLH4"/>
    <mergeCell ref="RLI4:RLP4"/>
    <mergeCell ref="SEC4:SEJ4"/>
    <mergeCell ref="SEK4:SER4"/>
    <mergeCell ref="SES4:SEZ4"/>
    <mergeCell ref="SFA4:SFH4"/>
    <mergeCell ref="SFI4:SFP4"/>
    <mergeCell ref="SCO4:SCV4"/>
    <mergeCell ref="SCW4:SDD4"/>
    <mergeCell ref="SDE4:SDL4"/>
    <mergeCell ref="SDM4:SDT4"/>
    <mergeCell ref="SDU4:SEB4"/>
    <mergeCell ref="SBA4:SBH4"/>
    <mergeCell ref="SBI4:SBP4"/>
    <mergeCell ref="SBQ4:SBX4"/>
    <mergeCell ref="SBY4:SCF4"/>
    <mergeCell ref="SCG4:SCN4"/>
    <mergeCell ref="RZM4:RZT4"/>
    <mergeCell ref="RZU4:SAB4"/>
    <mergeCell ref="SAC4:SAJ4"/>
    <mergeCell ref="SAK4:SAR4"/>
    <mergeCell ref="SAS4:SAZ4"/>
    <mergeCell ref="RXY4:RYF4"/>
    <mergeCell ref="RYG4:RYN4"/>
    <mergeCell ref="RYO4:RYV4"/>
    <mergeCell ref="RYW4:RZD4"/>
    <mergeCell ref="RZE4:RZL4"/>
    <mergeCell ref="RWK4:RWR4"/>
    <mergeCell ref="RWS4:RWZ4"/>
    <mergeCell ref="RXA4:RXH4"/>
    <mergeCell ref="RXI4:RXP4"/>
    <mergeCell ref="RXQ4:RXX4"/>
    <mergeCell ref="RUW4:RVD4"/>
    <mergeCell ref="RVE4:RVL4"/>
    <mergeCell ref="RVM4:RVT4"/>
    <mergeCell ref="RVU4:RWB4"/>
    <mergeCell ref="RWC4:RWJ4"/>
    <mergeCell ref="SOW4:SPD4"/>
    <mergeCell ref="SPE4:SPL4"/>
    <mergeCell ref="SPM4:SPT4"/>
    <mergeCell ref="SPU4:SQB4"/>
    <mergeCell ref="SQC4:SQJ4"/>
    <mergeCell ref="SNI4:SNP4"/>
    <mergeCell ref="SNQ4:SNX4"/>
    <mergeCell ref="SNY4:SOF4"/>
    <mergeCell ref="SOG4:SON4"/>
    <mergeCell ref="SOO4:SOV4"/>
    <mergeCell ref="SLU4:SMB4"/>
    <mergeCell ref="SMC4:SMJ4"/>
    <mergeCell ref="SMK4:SMR4"/>
    <mergeCell ref="SMS4:SMZ4"/>
    <mergeCell ref="SNA4:SNH4"/>
    <mergeCell ref="SKG4:SKN4"/>
    <mergeCell ref="SKO4:SKV4"/>
    <mergeCell ref="SKW4:SLD4"/>
    <mergeCell ref="SLE4:SLL4"/>
    <mergeCell ref="SLM4:SLT4"/>
    <mergeCell ref="SIS4:SIZ4"/>
    <mergeCell ref="SJA4:SJH4"/>
    <mergeCell ref="SJI4:SJP4"/>
    <mergeCell ref="SJQ4:SJX4"/>
    <mergeCell ref="SJY4:SKF4"/>
    <mergeCell ref="SHE4:SHL4"/>
    <mergeCell ref="SHM4:SHT4"/>
    <mergeCell ref="SHU4:SIB4"/>
    <mergeCell ref="SIC4:SIJ4"/>
    <mergeCell ref="SIK4:SIR4"/>
    <mergeCell ref="SFQ4:SFX4"/>
    <mergeCell ref="SFY4:SGF4"/>
    <mergeCell ref="SGG4:SGN4"/>
    <mergeCell ref="SGO4:SGV4"/>
    <mergeCell ref="SGW4:SHD4"/>
    <mergeCell ref="SZQ4:SZX4"/>
    <mergeCell ref="SZY4:TAF4"/>
    <mergeCell ref="TAG4:TAN4"/>
    <mergeCell ref="TAO4:TAV4"/>
    <mergeCell ref="TAW4:TBD4"/>
    <mergeCell ref="SYC4:SYJ4"/>
    <mergeCell ref="SYK4:SYR4"/>
    <mergeCell ref="SYS4:SYZ4"/>
    <mergeCell ref="SZA4:SZH4"/>
    <mergeCell ref="SZI4:SZP4"/>
    <mergeCell ref="SWO4:SWV4"/>
    <mergeCell ref="SWW4:SXD4"/>
    <mergeCell ref="SXE4:SXL4"/>
    <mergeCell ref="SXM4:SXT4"/>
    <mergeCell ref="SXU4:SYB4"/>
    <mergeCell ref="SVA4:SVH4"/>
    <mergeCell ref="SVI4:SVP4"/>
    <mergeCell ref="SVQ4:SVX4"/>
    <mergeCell ref="SVY4:SWF4"/>
    <mergeCell ref="SWG4:SWN4"/>
    <mergeCell ref="STM4:STT4"/>
    <mergeCell ref="STU4:SUB4"/>
    <mergeCell ref="SUC4:SUJ4"/>
    <mergeCell ref="SUK4:SUR4"/>
    <mergeCell ref="SUS4:SUZ4"/>
    <mergeCell ref="SRY4:SSF4"/>
    <mergeCell ref="SSG4:SSN4"/>
    <mergeCell ref="SSO4:SSV4"/>
    <mergeCell ref="SSW4:STD4"/>
    <mergeCell ref="STE4:STL4"/>
    <mergeCell ref="SQK4:SQR4"/>
    <mergeCell ref="SQS4:SQZ4"/>
    <mergeCell ref="SRA4:SRH4"/>
    <mergeCell ref="SRI4:SRP4"/>
    <mergeCell ref="SRQ4:SRX4"/>
    <mergeCell ref="TKK4:TKR4"/>
    <mergeCell ref="TKS4:TKZ4"/>
    <mergeCell ref="TLA4:TLH4"/>
    <mergeCell ref="TLI4:TLP4"/>
    <mergeCell ref="TLQ4:TLX4"/>
    <mergeCell ref="TIW4:TJD4"/>
    <mergeCell ref="TJE4:TJL4"/>
    <mergeCell ref="TJM4:TJT4"/>
    <mergeCell ref="TJU4:TKB4"/>
    <mergeCell ref="TKC4:TKJ4"/>
    <mergeCell ref="THI4:THP4"/>
    <mergeCell ref="THQ4:THX4"/>
    <mergeCell ref="THY4:TIF4"/>
    <mergeCell ref="TIG4:TIN4"/>
    <mergeCell ref="TIO4:TIV4"/>
    <mergeCell ref="TFU4:TGB4"/>
    <mergeCell ref="TGC4:TGJ4"/>
    <mergeCell ref="TGK4:TGR4"/>
    <mergeCell ref="TGS4:TGZ4"/>
    <mergeCell ref="THA4:THH4"/>
    <mergeCell ref="TEG4:TEN4"/>
    <mergeCell ref="TEO4:TEV4"/>
    <mergeCell ref="TEW4:TFD4"/>
    <mergeCell ref="TFE4:TFL4"/>
    <mergeCell ref="TFM4:TFT4"/>
    <mergeCell ref="TCS4:TCZ4"/>
    <mergeCell ref="TDA4:TDH4"/>
    <mergeCell ref="TDI4:TDP4"/>
    <mergeCell ref="TDQ4:TDX4"/>
    <mergeCell ref="TDY4:TEF4"/>
    <mergeCell ref="TBE4:TBL4"/>
    <mergeCell ref="TBM4:TBT4"/>
    <mergeCell ref="TBU4:TCB4"/>
    <mergeCell ref="TCC4:TCJ4"/>
    <mergeCell ref="TCK4:TCR4"/>
    <mergeCell ref="TVE4:TVL4"/>
    <mergeCell ref="TVM4:TVT4"/>
    <mergeCell ref="TVU4:TWB4"/>
    <mergeCell ref="TWC4:TWJ4"/>
    <mergeCell ref="TWK4:TWR4"/>
    <mergeCell ref="TTQ4:TTX4"/>
    <mergeCell ref="TTY4:TUF4"/>
    <mergeCell ref="TUG4:TUN4"/>
    <mergeCell ref="TUO4:TUV4"/>
    <mergeCell ref="TUW4:TVD4"/>
    <mergeCell ref="TSC4:TSJ4"/>
    <mergeCell ref="TSK4:TSR4"/>
    <mergeCell ref="TSS4:TSZ4"/>
    <mergeCell ref="TTA4:TTH4"/>
    <mergeCell ref="TTI4:TTP4"/>
    <mergeCell ref="TQO4:TQV4"/>
    <mergeCell ref="TQW4:TRD4"/>
    <mergeCell ref="TRE4:TRL4"/>
    <mergeCell ref="TRM4:TRT4"/>
    <mergeCell ref="TRU4:TSB4"/>
    <mergeCell ref="TPA4:TPH4"/>
    <mergeCell ref="TPI4:TPP4"/>
    <mergeCell ref="TPQ4:TPX4"/>
    <mergeCell ref="TPY4:TQF4"/>
    <mergeCell ref="TQG4:TQN4"/>
    <mergeCell ref="TNM4:TNT4"/>
    <mergeCell ref="TNU4:TOB4"/>
    <mergeCell ref="TOC4:TOJ4"/>
    <mergeCell ref="TOK4:TOR4"/>
    <mergeCell ref="TOS4:TOZ4"/>
    <mergeCell ref="TLY4:TMF4"/>
    <mergeCell ref="TMG4:TMN4"/>
    <mergeCell ref="TMO4:TMV4"/>
    <mergeCell ref="TMW4:TND4"/>
    <mergeCell ref="TNE4:TNL4"/>
    <mergeCell ref="UFY4:UGF4"/>
    <mergeCell ref="UGG4:UGN4"/>
    <mergeCell ref="UGO4:UGV4"/>
    <mergeCell ref="UGW4:UHD4"/>
    <mergeCell ref="UHE4:UHL4"/>
    <mergeCell ref="UEK4:UER4"/>
    <mergeCell ref="UES4:UEZ4"/>
    <mergeCell ref="UFA4:UFH4"/>
    <mergeCell ref="UFI4:UFP4"/>
    <mergeCell ref="UFQ4:UFX4"/>
    <mergeCell ref="UCW4:UDD4"/>
    <mergeCell ref="UDE4:UDL4"/>
    <mergeCell ref="UDM4:UDT4"/>
    <mergeCell ref="UDU4:UEB4"/>
    <mergeCell ref="UEC4:UEJ4"/>
    <mergeCell ref="UBI4:UBP4"/>
    <mergeCell ref="UBQ4:UBX4"/>
    <mergeCell ref="UBY4:UCF4"/>
    <mergeCell ref="UCG4:UCN4"/>
    <mergeCell ref="UCO4:UCV4"/>
    <mergeCell ref="TZU4:UAB4"/>
    <mergeCell ref="UAC4:UAJ4"/>
    <mergeCell ref="UAK4:UAR4"/>
    <mergeCell ref="UAS4:UAZ4"/>
    <mergeCell ref="UBA4:UBH4"/>
    <mergeCell ref="TYG4:TYN4"/>
    <mergeCell ref="TYO4:TYV4"/>
    <mergeCell ref="TYW4:TZD4"/>
    <mergeCell ref="TZE4:TZL4"/>
    <mergeCell ref="TZM4:TZT4"/>
    <mergeCell ref="TWS4:TWZ4"/>
    <mergeCell ref="TXA4:TXH4"/>
    <mergeCell ref="TXI4:TXP4"/>
    <mergeCell ref="TXQ4:TXX4"/>
    <mergeCell ref="TXY4:TYF4"/>
    <mergeCell ref="UQS4:UQZ4"/>
    <mergeCell ref="URA4:URH4"/>
    <mergeCell ref="URI4:URP4"/>
    <mergeCell ref="URQ4:URX4"/>
    <mergeCell ref="URY4:USF4"/>
    <mergeCell ref="UPE4:UPL4"/>
    <mergeCell ref="UPM4:UPT4"/>
    <mergeCell ref="UPU4:UQB4"/>
    <mergeCell ref="UQC4:UQJ4"/>
    <mergeCell ref="UQK4:UQR4"/>
    <mergeCell ref="UNQ4:UNX4"/>
    <mergeCell ref="UNY4:UOF4"/>
    <mergeCell ref="UOG4:UON4"/>
    <mergeCell ref="UOO4:UOV4"/>
    <mergeCell ref="UOW4:UPD4"/>
    <mergeCell ref="UMC4:UMJ4"/>
    <mergeCell ref="UMK4:UMR4"/>
    <mergeCell ref="UMS4:UMZ4"/>
    <mergeCell ref="UNA4:UNH4"/>
    <mergeCell ref="UNI4:UNP4"/>
    <mergeCell ref="UKO4:UKV4"/>
    <mergeCell ref="UKW4:ULD4"/>
    <mergeCell ref="ULE4:ULL4"/>
    <mergeCell ref="ULM4:ULT4"/>
    <mergeCell ref="ULU4:UMB4"/>
    <mergeCell ref="UJA4:UJH4"/>
    <mergeCell ref="UJI4:UJP4"/>
    <mergeCell ref="UJQ4:UJX4"/>
    <mergeCell ref="UJY4:UKF4"/>
    <mergeCell ref="UKG4:UKN4"/>
    <mergeCell ref="UHM4:UHT4"/>
    <mergeCell ref="UHU4:UIB4"/>
    <mergeCell ref="UIC4:UIJ4"/>
    <mergeCell ref="UIK4:UIR4"/>
    <mergeCell ref="UIS4:UIZ4"/>
    <mergeCell ref="VBM4:VBT4"/>
    <mergeCell ref="VBU4:VCB4"/>
    <mergeCell ref="VCC4:VCJ4"/>
    <mergeCell ref="VCK4:VCR4"/>
    <mergeCell ref="VCS4:VCZ4"/>
    <mergeCell ref="UZY4:VAF4"/>
    <mergeCell ref="VAG4:VAN4"/>
    <mergeCell ref="VAO4:VAV4"/>
    <mergeCell ref="VAW4:VBD4"/>
    <mergeCell ref="VBE4:VBL4"/>
    <mergeCell ref="UYK4:UYR4"/>
    <mergeCell ref="UYS4:UYZ4"/>
    <mergeCell ref="UZA4:UZH4"/>
    <mergeCell ref="UZI4:UZP4"/>
    <mergeCell ref="UZQ4:UZX4"/>
    <mergeCell ref="UWW4:UXD4"/>
    <mergeCell ref="UXE4:UXL4"/>
    <mergeCell ref="UXM4:UXT4"/>
    <mergeCell ref="UXU4:UYB4"/>
    <mergeCell ref="UYC4:UYJ4"/>
    <mergeCell ref="UVI4:UVP4"/>
    <mergeCell ref="UVQ4:UVX4"/>
    <mergeCell ref="UVY4:UWF4"/>
    <mergeCell ref="UWG4:UWN4"/>
    <mergeCell ref="UWO4:UWV4"/>
    <mergeCell ref="UTU4:UUB4"/>
    <mergeCell ref="UUC4:UUJ4"/>
    <mergeCell ref="UUK4:UUR4"/>
    <mergeCell ref="UUS4:UUZ4"/>
    <mergeCell ref="UVA4:UVH4"/>
    <mergeCell ref="USG4:USN4"/>
    <mergeCell ref="USO4:USV4"/>
    <mergeCell ref="USW4:UTD4"/>
    <mergeCell ref="UTE4:UTL4"/>
    <mergeCell ref="UTM4:UTT4"/>
    <mergeCell ref="VMG4:VMN4"/>
    <mergeCell ref="VMO4:VMV4"/>
    <mergeCell ref="VMW4:VND4"/>
    <mergeCell ref="VNE4:VNL4"/>
    <mergeCell ref="VNM4:VNT4"/>
    <mergeCell ref="VKS4:VKZ4"/>
    <mergeCell ref="VLA4:VLH4"/>
    <mergeCell ref="VLI4:VLP4"/>
    <mergeCell ref="VLQ4:VLX4"/>
    <mergeCell ref="VLY4:VMF4"/>
    <mergeCell ref="VJE4:VJL4"/>
    <mergeCell ref="VJM4:VJT4"/>
    <mergeCell ref="VJU4:VKB4"/>
    <mergeCell ref="VKC4:VKJ4"/>
    <mergeCell ref="VKK4:VKR4"/>
    <mergeCell ref="VHQ4:VHX4"/>
    <mergeCell ref="VHY4:VIF4"/>
    <mergeCell ref="VIG4:VIN4"/>
    <mergeCell ref="VIO4:VIV4"/>
    <mergeCell ref="VIW4:VJD4"/>
    <mergeCell ref="VGC4:VGJ4"/>
    <mergeCell ref="VGK4:VGR4"/>
    <mergeCell ref="VGS4:VGZ4"/>
    <mergeCell ref="VHA4:VHH4"/>
    <mergeCell ref="VHI4:VHP4"/>
    <mergeCell ref="VEO4:VEV4"/>
    <mergeCell ref="VEW4:VFD4"/>
    <mergeCell ref="VFE4:VFL4"/>
    <mergeCell ref="VFM4:VFT4"/>
    <mergeCell ref="VFU4:VGB4"/>
    <mergeCell ref="VDA4:VDH4"/>
    <mergeCell ref="VDI4:VDP4"/>
    <mergeCell ref="VDQ4:VDX4"/>
    <mergeCell ref="VDY4:VEF4"/>
    <mergeCell ref="VEG4:VEN4"/>
    <mergeCell ref="VXA4:VXH4"/>
    <mergeCell ref="VXI4:VXP4"/>
    <mergeCell ref="VXQ4:VXX4"/>
    <mergeCell ref="VXY4:VYF4"/>
    <mergeCell ref="VYG4:VYN4"/>
    <mergeCell ref="VVM4:VVT4"/>
    <mergeCell ref="VVU4:VWB4"/>
    <mergeCell ref="VWC4:VWJ4"/>
    <mergeCell ref="VWK4:VWR4"/>
    <mergeCell ref="VWS4:VWZ4"/>
    <mergeCell ref="VTY4:VUF4"/>
    <mergeCell ref="VUG4:VUN4"/>
    <mergeCell ref="VUO4:VUV4"/>
    <mergeCell ref="VUW4:VVD4"/>
    <mergeCell ref="VVE4:VVL4"/>
    <mergeCell ref="VSK4:VSR4"/>
    <mergeCell ref="VSS4:VSZ4"/>
    <mergeCell ref="VTA4:VTH4"/>
    <mergeCell ref="VTI4:VTP4"/>
    <mergeCell ref="VTQ4:VTX4"/>
    <mergeCell ref="VQW4:VRD4"/>
    <mergeCell ref="VRE4:VRL4"/>
    <mergeCell ref="VRM4:VRT4"/>
    <mergeCell ref="VRU4:VSB4"/>
    <mergeCell ref="VSC4:VSJ4"/>
    <mergeCell ref="VPI4:VPP4"/>
    <mergeCell ref="VPQ4:VPX4"/>
    <mergeCell ref="VPY4:VQF4"/>
    <mergeCell ref="VQG4:VQN4"/>
    <mergeCell ref="VQO4:VQV4"/>
    <mergeCell ref="VNU4:VOB4"/>
    <mergeCell ref="VOC4:VOJ4"/>
    <mergeCell ref="VOK4:VOR4"/>
    <mergeCell ref="VOS4:VOZ4"/>
    <mergeCell ref="VPA4:VPH4"/>
    <mergeCell ref="WHU4:WIB4"/>
    <mergeCell ref="WIC4:WIJ4"/>
    <mergeCell ref="WIK4:WIR4"/>
    <mergeCell ref="WIS4:WIZ4"/>
    <mergeCell ref="WJA4:WJH4"/>
    <mergeCell ref="WGG4:WGN4"/>
    <mergeCell ref="WGO4:WGV4"/>
    <mergeCell ref="WGW4:WHD4"/>
    <mergeCell ref="WHE4:WHL4"/>
    <mergeCell ref="WHM4:WHT4"/>
    <mergeCell ref="WES4:WEZ4"/>
    <mergeCell ref="WFA4:WFH4"/>
    <mergeCell ref="WFI4:WFP4"/>
    <mergeCell ref="WFQ4:WFX4"/>
    <mergeCell ref="WFY4:WGF4"/>
    <mergeCell ref="WDE4:WDL4"/>
    <mergeCell ref="WDM4:WDT4"/>
    <mergeCell ref="WDU4:WEB4"/>
    <mergeCell ref="WEC4:WEJ4"/>
    <mergeCell ref="WEK4:WER4"/>
    <mergeCell ref="WBQ4:WBX4"/>
    <mergeCell ref="WBY4:WCF4"/>
    <mergeCell ref="WCG4:WCN4"/>
    <mergeCell ref="WCO4:WCV4"/>
    <mergeCell ref="WCW4:WDD4"/>
    <mergeCell ref="WAC4:WAJ4"/>
    <mergeCell ref="WAK4:WAR4"/>
    <mergeCell ref="WAS4:WAZ4"/>
    <mergeCell ref="WBA4:WBH4"/>
    <mergeCell ref="WBI4:WBP4"/>
    <mergeCell ref="VYO4:VYV4"/>
    <mergeCell ref="VYW4:VZD4"/>
    <mergeCell ref="VZE4:VZL4"/>
    <mergeCell ref="VZM4:VZT4"/>
    <mergeCell ref="VZU4:WAB4"/>
    <mergeCell ref="WSO4:WSV4"/>
    <mergeCell ref="WSW4:WTD4"/>
    <mergeCell ref="WTE4:WTL4"/>
    <mergeCell ref="WTM4:WTT4"/>
    <mergeCell ref="WTU4:WUB4"/>
    <mergeCell ref="WRA4:WRH4"/>
    <mergeCell ref="WRI4:WRP4"/>
    <mergeCell ref="WRQ4:WRX4"/>
    <mergeCell ref="WRY4:WSF4"/>
    <mergeCell ref="WSG4:WSN4"/>
    <mergeCell ref="WPM4:WPT4"/>
    <mergeCell ref="WPU4:WQB4"/>
    <mergeCell ref="WQC4:WQJ4"/>
    <mergeCell ref="WQK4:WQR4"/>
    <mergeCell ref="WQS4:WQZ4"/>
    <mergeCell ref="WNY4:WOF4"/>
    <mergeCell ref="WOG4:WON4"/>
    <mergeCell ref="WOO4:WOV4"/>
    <mergeCell ref="WOW4:WPD4"/>
    <mergeCell ref="WPE4:WPL4"/>
    <mergeCell ref="WMK4:WMR4"/>
    <mergeCell ref="WMS4:WMZ4"/>
    <mergeCell ref="WNA4:WNH4"/>
    <mergeCell ref="WNI4:WNP4"/>
    <mergeCell ref="WNQ4:WNX4"/>
    <mergeCell ref="WKW4:WLD4"/>
    <mergeCell ref="WLE4:WLL4"/>
    <mergeCell ref="WLM4:WLT4"/>
    <mergeCell ref="WLU4:WMB4"/>
    <mergeCell ref="WMC4:WMJ4"/>
    <mergeCell ref="WJI4:WJP4"/>
    <mergeCell ref="WJQ4:WJX4"/>
    <mergeCell ref="WJY4:WKF4"/>
    <mergeCell ref="WKG4:WKN4"/>
    <mergeCell ref="WKO4:WKV4"/>
    <mergeCell ref="XEW4:XFD4"/>
    <mergeCell ref="XDI4:XDP4"/>
    <mergeCell ref="XDQ4:XDX4"/>
    <mergeCell ref="XDY4:XEF4"/>
    <mergeCell ref="XEG4:XEN4"/>
    <mergeCell ref="XEO4:XEV4"/>
    <mergeCell ref="XBU4:XCB4"/>
    <mergeCell ref="XCC4:XCJ4"/>
    <mergeCell ref="XCK4:XCR4"/>
    <mergeCell ref="XCS4:XCZ4"/>
    <mergeCell ref="XDA4:XDH4"/>
    <mergeCell ref="XAG4:XAN4"/>
    <mergeCell ref="XAO4:XAV4"/>
    <mergeCell ref="XAW4:XBD4"/>
    <mergeCell ref="XBE4:XBL4"/>
    <mergeCell ref="XBM4:XBT4"/>
    <mergeCell ref="WYS4:WYZ4"/>
    <mergeCell ref="WZA4:WZH4"/>
    <mergeCell ref="WZI4:WZP4"/>
    <mergeCell ref="WZQ4:WZX4"/>
    <mergeCell ref="WZY4:XAF4"/>
    <mergeCell ref="WXE4:WXL4"/>
    <mergeCell ref="WXM4:WXT4"/>
    <mergeCell ref="WXU4:WYB4"/>
    <mergeCell ref="WYC4:WYJ4"/>
    <mergeCell ref="WYK4:WYR4"/>
    <mergeCell ref="WVQ4:WVX4"/>
    <mergeCell ref="WVY4:WWF4"/>
    <mergeCell ref="WWG4:WWN4"/>
    <mergeCell ref="WWO4:WWV4"/>
    <mergeCell ref="WWW4:WXD4"/>
    <mergeCell ref="WUC4:WUJ4"/>
    <mergeCell ref="WUK4:WUR4"/>
    <mergeCell ref="WUS4:WUZ4"/>
    <mergeCell ref="WVA4:WVH4"/>
    <mergeCell ref="WVI4:WVP4"/>
  </mergeCells>
  <printOptions horizontalCentered="1" verticalCentered="1"/>
  <pageMargins left="0.78740157480314965" right="0.78740157480314965" top="1.8897637795275593" bottom="0.78740157480314965" header="0" footer="5.9055118110236222"/>
  <pageSetup scale="73" orientation="portrait" r:id="rId1"/>
  <headerFooter alignWithMargins="0">
    <oddFooter>&amp;C&amp;P</oddFooter>
    <firstFooter>&amp;C1</firstFooter>
  </headerFooter>
  <rowBreaks count="1" manualBreakCount="1">
    <brk id="36"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U81"/>
  <sheetViews>
    <sheetView workbookViewId="0">
      <selection sqref="A1:XFD1048576"/>
    </sheetView>
  </sheetViews>
  <sheetFormatPr baseColWidth="10" defaultColWidth="11.453125" defaultRowHeight="12.5" x14ac:dyDescent="0.25"/>
  <cols>
    <col min="1" max="1" width="24" style="1" customWidth="1"/>
    <col min="2" max="2" width="14.08984375" style="1" bestFit="1" customWidth="1"/>
    <col min="3" max="3" width="13.6328125" style="1" bestFit="1" customWidth="1"/>
    <col min="4" max="4" width="13.453125" style="1" bestFit="1" customWidth="1"/>
    <col min="5" max="5" width="11.6328125" style="1" customWidth="1"/>
    <col min="6" max="6" width="15.54296875" style="1" customWidth="1"/>
    <col min="7" max="7" width="12.453125" style="1" customWidth="1"/>
    <col min="8" max="10" width="11.453125" style="1"/>
    <col min="11" max="11" width="13.08984375" style="1" bestFit="1" customWidth="1"/>
    <col min="12" max="15" width="11.453125" style="1"/>
    <col min="16" max="16" width="42.54296875" style="1" bestFit="1" customWidth="1"/>
    <col min="17" max="18" width="11.453125" style="1"/>
    <col min="19" max="20" width="11.54296875" style="1" bestFit="1" customWidth="1"/>
    <col min="21" max="16384" width="11.453125" style="1"/>
  </cols>
  <sheetData>
    <row r="1" spans="1:21" ht="15.9" customHeight="1" x14ac:dyDescent="0.3">
      <c r="A1" s="363" t="s">
        <v>490</v>
      </c>
      <c r="B1" s="363"/>
      <c r="C1" s="363"/>
      <c r="D1" s="363"/>
      <c r="E1" s="363"/>
      <c r="F1" s="363"/>
      <c r="U1" s="2"/>
    </row>
    <row r="2" spans="1:21" ht="15.9" customHeight="1" x14ac:dyDescent="0.3">
      <c r="A2" s="361" t="s">
        <v>129</v>
      </c>
      <c r="B2" s="361"/>
      <c r="C2" s="361"/>
      <c r="D2" s="361"/>
      <c r="E2" s="361"/>
      <c r="F2" s="361"/>
      <c r="G2" s="29"/>
      <c r="H2" s="29"/>
    </row>
    <row r="3" spans="1:21" ht="15.9" customHeight="1" x14ac:dyDescent="0.3">
      <c r="A3" s="361" t="s">
        <v>121</v>
      </c>
      <c r="B3" s="361"/>
      <c r="C3" s="361"/>
      <c r="D3" s="361"/>
      <c r="E3" s="361"/>
      <c r="F3" s="361"/>
      <c r="G3" s="29"/>
      <c r="H3" s="29"/>
      <c r="R3" s="2" t="s">
        <v>117</v>
      </c>
      <c r="U3" s="46"/>
    </row>
    <row r="4" spans="1:21" ht="15.9" customHeight="1" thickBot="1" x14ac:dyDescent="0.35">
      <c r="A4" s="361" t="s">
        <v>224</v>
      </c>
      <c r="B4" s="361"/>
      <c r="C4" s="361"/>
      <c r="D4" s="361"/>
      <c r="E4" s="361"/>
      <c r="F4" s="361"/>
      <c r="G4" s="29"/>
      <c r="H4" s="29"/>
      <c r="M4" s="29"/>
      <c r="N4" s="372"/>
      <c r="O4" s="372"/>
      <c r="R4" s="2"/>
    </row>
    <row r="5" spans="1:21" ht="18" customHeight="1" thickTop="1" x14ac:dyDescent="0.3">
      <c r="A5" s="43" t="s">
        <v>130</v>
      </c>
      <c r="B5" s="366">
        <v>2025</v>
      </c>
      <c r="C5" s="373" t="s">
        <v>549</v>
      </c>
      <c r="D5" s="373"/>
      <c r="E5" s="50" t="s">
        <v>135</v>
      </c>
      <c r="F5" s="50" t="s">
        <v>128</v>
      </c>
      <c r="G5" s="29"/>
      <c r="H5" s="29"/>
      <c r="M5" s="29"/>
      <c r="N5" s="29"/>
      <c r="O5" s="29"/>
      <c r="S5" s="6">
        <v>11599231</v>
      </c>
    </row>
    <row r="6" spans="1:21" ht="18" customHeight="1" thickBot="1" x14ac:dyDescent="0.35">
      <c r="A6" s="51"/>
      <c r="B6" s="376"/>
      <c r="C6" s="40">
        <v>2025</v>
      </c>
      <c r="D6" s="40">
        <v>2026</v>
      </c>
      <c r="E6" s="40" t="s">
        <v>539</v>
      </c>
      <c r="F6" s="41">
        <v>2026</v>
      </c>
      <c r="G6" s="29"/>
      <c r="H6" s="29"/>
      <c r="M6" s="6"/>
      <c r="N6" s="6"/>
      <c r="O6" s="6"/>
      <c r="R6" s="1" t="s">
        <v>6</v>
      </c>
      <c r="S6" s="6">
        <v>5278333</v>
      </c>
      <c r="T6" s="47">
        <v>45.505887416157158</v>
      </c>
      <c r="U6" s="2"/>
    </row>
    <row r="7" spans="1:21" ht="18" customHeight="1" thickTop="1" x14ac:dyDescent="0.3">
      <c r="A7" s="361" t="s">
        <v>133</v>
      </c>
      <c r="B7" s="361"/>
      <c r="C7" s="361"/>
      <c r="D7" s="361"/>
      <c r="E7" s="361"/>
      <c r="F7" s="361"/>
      <c r="G7" s="29"/>
      <c r="H7" s="29"/>
      <c r="M7" s="6"/>
      <c r="N7" s="6"/>
      <c r="O7" s="6"/>
      <c r="R7" s="1" t="s">
        <v>7</v>
      </c>
      <c r="S7" s="6">
        <v>6320898</v>
      </c>
      <c r="T7" s="47">
        <v>54.494112583842849</v>
      </c>
    </row>
    <row r="8" spans="1:21" ht="18" customHeight="1" x14ac:dyDescent="0.3">
      <c r="A8" s="48" t="s">
        <v>123</v>
      </c>
      <c r="B8" s="6">
        <v>20563614</v>
      </c>
      <c r="C8" s="6">
        <v>12451274</v>
      </c>
      <c r="D8" s="6">
        <v>11599229</v>
      </c>
      <c r="E8" s="27">
        <v>-6.8430346966904754E-2</v>
      </c>
      <c r="F8" s="48"/>
      <c r="G8" s="26"/>
      <c r="H8" s="26"/>
      <c r="M8" s="6"/>
      <c r="N8" s="6"/>
      <c r="O8" s="6"/>
      <c r="T8" s="47">
        <v>100</v>
      </c>
    </row>
    <row r="9" spans="1:21" s="2" customFormat="1" ht="18" customHeight="1" x14ac:dyDescent="0.3">
      <c r="A9" s="24" t="s">
        <v>132</v>
      </c>
      <c r="B9" s="21">
        <v>9265972</v>
      </c>
      <c r="C9" s="21">
        <v>5704930</v>
      </c>
      <c r="D9" s="21">
        <v>5278333</v>
      </c>
      <c r="E9" s="25">
        <v>-7.4776903485231194E-2</v>
      </c>
      <c r="F9" s="25">
        <v>0.45505895262521329</v>
      </c>
      <c r="G9" s="26"/>
      <c r="H9" s="26"/>
      <c r="M9" s="21"/>
      <c r="N9" s="21"/>
      <c r="O9" s="21"/>
      <c r="R9" s="2" t="s">
        <v>116</v>
      </c>
      <c r="S9" s="6">
        <v>11599231</v>
      </c>
      <c r="T9" s="47"/>
      <c r="U9" s="1"/>
    </row>
    <row r="10" spans="1:21" ht="18" customHeight="1" x14ac:dyDescent="0.3">
      <c r="A10" s="87" t="s">
        <v>254</v>
      </c>
      <c r="B10" s="6">
        <v>8997185</v>
      </c>
      <c r="C10" s="6">
        <v>5531051</v>
      </c>
      <c r="D10" s="6">
        <v>5113818</v>
      </c>
      <c r="E10" s="27">
        <v>-7.5434668745596456E-2</v>
      </c>
      <c r="F10" s="27">
        <v>0.9688320157140522</v>
      </c>
      <c r="G10" s="48"/>
      <c r="H10" s="6"/>
      <c r="I10" s="6"/>
      <c r="J10" s="6"/>
      <c r="M10" s="6"/>
      <c r="N10" s="6"/>
      <c r="O10" s="6"/>
      <c r="R10" s="1" t="s">
        <v>8</v>
      </c>
      <c r="S10" s="6">
        <v>7610321</v>
      </c>
      <c r="T10" s="47">
        <v>65.610565045217214</v>
      </c>
      <c r="U10" s="2"/>
    </row>
    <row r="11" spans="1:21" ht="18" customHeight="1" x14ac:dyDescent="0.25">
      <c r="A11" s="87" t="s">
        <v>255</v>
      </c>
      <c r="B11" s="6">
        <v>87522</v>
      </c>
      <c r="C11" s="6">
        <v>56343</v>
      </c>
      <c r="D11" s="6">
        <v>51663</v>
      </c>
      <c r="E11" s="27">
        <v>-8.306266971939727E-2</v>
      </c>
      <c r="F11" s="27">
        <v>9.7877492761445709E-3</v>
      </c>
      <c r="G11" s="48"/>
      <c r="H11" s="6"/>
      <c r="I11" s="6"/>
      <c r="J11" s="6"/>
      <c r="M11" s="6"/>
      <c r="N11" s="6"/>
      <c r="O11" s="6"/>
      <c r="R11" s="1" t="s">
        <v>9</v>
      </c>
      <c r="S11" s="6">
        <v>1022305</v>
      </c>
      <c r="T11" s="47">
        <v>8.8135584160708582</v>
      </c>
    </row>
    <row r="12" spans="1:21" ht="18" customHeight="1" x14ac:dyDescent="0.3">
      <c r="A12" s="87" t="s">
        <v>256</v>
      </c>
      <c r="B12" s="6">
        <v>181265</v>
      </c>
      <c r="C12" s="6">
        <v>117536</v>
      </c>
      <c r="D12" s="6">
        <v>112852</v>
      </c>
      <c r="E12" s="27">
        <v>-3.9851619929213176E-2</v>
      </c>
      <c r="F12" s="27">
        <v>2.1380235009803284E-2</v>
      </c>
      <c r="G12" s="26"/>
      <c r="H12" s="28"/>
      <c r="M12" s="6"/>
      <c r="N12" s="6"/>
      <c r="O12" s="6"/>
      <c r="R12" s="1" t="s">
        <v>10</v>
      </c>
      <c r="S12" s="6">
        <v>2966605</v>
      </c>
      <c r="T12" s="47">
        <v>25.575876538711924</v>
      </c>
    </row>
    <row r="13" spans="1:21" s="2" customFormat="1" ht="18" customHeight="1" x14ac:dyDescent="0.3">
      <c r="A13" s="24" t="s">
        <v>131</v>
      </c>
      <c r="B13" s="21">
        <v>11297641</v>
      </c>
      <c r="C13" s="21">
        <v>6746344</v>
      </c>
      <c r="D13" s="21">
        <v>6320898</v>
      </c>
      <c r="E13" s="25">
        <v>-6.306319393140937E-2</v>
      </c>
      <c r="F13" s="25">
        <v>0.54494121980004018</v>
      </c>
      <c r="G13" s="26"/>
      <c r="H13" s="26"/>
      <c r="M13" s="21"/>
      <c r="N13" s="21"/>
      <c r="O13" s="21"/>
      <c r="R13" s="1"/>
      <c r="S13" s="1"/>
      <c r="T13" s="47">
        <v>100</v>
      </c>
      <c r="U13" s="1"/>
    </row>
    <row r="14" spans="1:21" ht="18" customHeight="1" x14ac:dyDescent="0.3">
      <c r="A14" s="87" t="s">
        <v>254</v>
      </c>
      <c r="B14" s="6">
        <v>4425576</v>
      </c>
      <c r="C14" s="6">
        <v>2567186</v>
      </c>
      <c r="D14" s="6">
        <v>2496503</v>
      </c>
      <c r="E14" s="27">
        <v>-2.7533260153335209E-2</v>
      </c>
      <c r="F14" s="27">
        <v>0.39496017812658896</v>
      </c>
      <c r="G14" s="26"/>
      <c r="H14" s="28"/>
      <c r="M14" s="6"/>
      <c r="N14" s="6"/>
      <c r="O14" s="6"/>
      <c r="T14" s="47"/>
    </row>
    <row r="15" spans="1:21" ht="18" customHeight="1" x14ac:dyDescent="0.3">
      <c r="A15" s="87" t="s">
        <v>255</v>
      </c>
      <c r="B15" s="6">
        <v>1690484</v>
      </c>
      <c r="C15" s="6">
        <v>1028145</v>
      </c>
      <c r="D15" s="6">
        <v>970642</v>
      </c>
      <c r="E15" s="27">
        <v>-5.5928881626618812E-2</v>
      </c>
      <c r="F15" s="27">
        <v>0.15356077569990847</v>
      </c>
      <c r="G15" s="26"/>
      <c r="H15" s="28"/>
      <c r="J15" s="6"/>
    </row>
    <row r="16" spans="1:21" ht="18" customHeight="1" x14ac:dyDescent="0.3">
      <c r="A16" s="87" t="s">
        <v>256</v>
      </c>
      <c r="B16" s="6">
        <v>5181581</v>
      </c>
      <c r="C16" s="6">
        <v>3151013</v>
      </c>
      <c r="D16" s="6">
        <v>2853753</v>
      </c>
      <c r="E16" s="27">
        <v>-9.4337916092380444E-2</v>
      </c>
      <c r="F16" s="27">
        <v>0.45147904617350254</v>
      </c>
      <c r="G16" s="26"/>
      <c r="H16" s="28"/>
      <c r="M16" s="6"/>
      <c r="N16" s="6"/>
      <c r="O16" s="6"/>
    </row>
    <row r="17" spans="1:15" ht="18" customHeight="1" x14ac:dyDescent="0.3">
      <c r="A17" s="361" t="s">
        <v>134</v>
      </c>
      <c r="B17" s="361"/>
      <c r="C17" s="361"/>
      <c r="D17" s="361"/>
      <c r="E17" s="361"/>
      <c r="F17" s="361"/>
      <c r="G17" s="26"/>
      <c r="H17" s="28"/>
      <c r="M17" s="6"/>
      <c r="N17" s="6"/>
      <c r="O17" s="6"/>
    </row>
    <row r="18" spans="1:15" ht="18" customHeight="1" x14ac:dyDescent="0.3">
      <c r="A18" s="48" t="s">
        <v>123</v>
      </c>
      <c r="B18" s="6">
        <v>9201803</v>
      </c>
      <c r="C18" s="6">
        <v>5236300</v>
      </c>
      <c r="D18" s="6">
        <v>5388065</v>
      </c>
      <c r="E18" s="27">
        <v>2.8983251532570708E-2</v>
      </c>
      <c r="F18" s="49"/>
      <c r="G18" s="26"/>
      <c r="K18" s="83"/>
      <c r="M18" s="6"/>
      <c r="N18" s="6"/>
      <c r="O18" s="6"/>
    </row>
    <row r="19" spans="1:15" ht="18" customHeight="1" x14ac:dyDescent="0.3">
      <c r="A19" s="24" t="s">
        <v>132</v>
      </c>
      <c r="B19" s="21">
        <v>1858979</v>
      </c>
      <c r="C19" s="21">
        <v>1015806</v>
      </c>
      <c r="D19" s="21">
        <v>1092834</v>
      </c>
      <c r="E19" s="25">
        <v>7.5829439873361645E-2</v>
      </c>
      <c r="F19" s="25">
        <v>0.20282494736050882</v>
      </c>
      <c r="G19" s="26"/>
      <c r="H19" s="21"/>
      <c r="I19" s="6"/>
      <c r="K19" s="171"/>
      <c r="M19" s="6"/>
      <c r="N19" s="6"/>
      <c r="O19" s="6"/>
    </row>
    <row r="20" spans="1:15" ht="18" customHeight="1" x14ac:dyDescent="0.3">
      <c r="A20" s="87" t="s">
        <v>254</v>
      </c>
      <c r="B20" s="6">
        <v>1765399</v>
      </c>
      <c r="C20" s="6">
        <v>964541</v>
      </c>
      <c r="D20" s="6">
        <v>1024894</v>
      </c>
      <c r="E20" s="27">
        <v>6.2571731009879311E-2</v>
      </c>
      <c r="F20" s="27">
        <v>0.93783136322625393</v>
      </c>
      <c r="G20" s="26"/>
      <c r="H20" s="6"/>
      <c r="M20" s="6"/>
      <c r="N20" s="6"/>
      <c r="O20" s="6"/>
    </row>
    <row r="21" spans="1:15" ht="18" customHeight="1" x14ac:dyDescent="0.3">
      <c r="A21" s="87" t="s">
        <v>255</v>
      </c>
      <c r="B21" s="6">
        <v>66949</v>
      </c>
      <c r="C21" s="6">
        <v>36610</v>
      </c>
      <c r="D21" s="6">
        <v>52482</v>
      </c>
      <c r="E21" s="27">
        <v>0.43354274788309205</v>
      </c>
      <c r="F21" s="27">
        <v>4.8023762071824266E-2</v>
      </c>
      <c r="G21" s="26"/>
      <c r="H21" s="6"/>
      <c r="J21" s="83"/>
      <c r="K21" s="6"/>
      <c r="M21" s="6"/>
      <c r="N21" s="6"/>
      <c r="O21" s="6"/>
    </row>
    <row r="22" spans="1:15" ht="18" customHeight="1" x14ac:dyDescent="0.3">
      <c r="A22" s="87" t="s">
        <v>256</v>
      </c>
      <c r="B22" s="6">
        <v>26631</v>
      </c>
      <c r="C22" s="6">
        <v>14655</v>
      </c>
      <c r="D22" s="6">
        <v>15458</v>
      </c>
      <c r="E22" s="27">
        <v>5.4793585806891844E-2</v>
      </c>
      <c r="F22" s="27">
        <v>1.4144874701921792E-2</v>
      </c>
      <c r="G22" s="26"/>
      <c r="H22" s="6"/>
      <c r="J22" s="83"/>
      <c r="K22" s="6"/>
      <c r="M22" s="6"/>
      <c r="N22" s="6"/>
      <c r="O22" s="6"/>
    </row>
    <row r="23" spans="1:15" ht="18" customHeight="1" x14ac:dyDescent="0.3">
      <c r="A23" s="24" t="s">
        <v>131</v>
      </c>
      <c r="B23" s="21">
        <v>7342824</v>
      </c>
      <c r="C23" s="21">
        <v>4220492</v>
      </c>
      <c r="D23" s="21">
        <v>4295230</v>
      </c>
      <c r="E23" s="25">
        <v>1.770836196348672E-2</v>
      </c>
      <c r="F23" s="25">
        <v>0.79717486704410578</v>
      </c>
      <c r="G23" s="26"/>
      <c r="H23" s="21"/>
      <c r="J23" s="83"/>
      <c r="K23" s="6"/>
      <c r="M23" s="6"/>
      <c r="N23" s="6"/>
      <c r="O23" s="6"/>
    </row>
    <row r="24" spans="1:15" ht="18" customHeight="1" x14ac:dyDescent="0.3">
      <c r="A24" s="87" t="s">
        <v>254</v>
      </c>
      <c r="B24" s="6">
        <v>3965535</v>
      </c>
      <c r="C24" s="6">
        <v>2325275</v>
      </c>
      <c r="D24" s="6">
        <v>2269718</v>
      </c>
      <c r="E24" s="27">
        <v>-2.389265785767275E-2</v>
      </c>
      <c r="F24" s="27">
        <v>0.52842758129366763</v>
      </c>
      <c r="G24" s="26"/>
      <c r="H24" s="6"/>
      <c r="M24" s="6"/>
      <c r="N24" s="6"/>
      <c r="O24" s="6"/>
    </row>
    <row r="25" spans="1:15" ht="18" customHeight="1" x14ac:dyDescent="0.3">
      <c r="A25" s="87" t="s">
        <v>255</v>
      </c>
      <c r="B25" s="6">
        <v>3150171</v>
      </c>
      <c r="C25" s="6">
        <v>1748537</v>
      </c>
      <c r="D25" s="6">
        <v>1895768</v>
      </c>
      <c r="E25" s="27">
        <v>8.4202393200715792E-2</v>
      </c>
      <c r="F25" s="27">
        <v>0.44136588727495385</v>
      </c>
      <c r="G25" s="26"/>
      <c r="H25" s="6"/>
    </row>
    <row r="26" spans="1:15" ht="18" customHeight="1" x14ac:dyDescent="0.3">
      <c r="A26" s="87" t="s">
        <v>256</v>
      </c>
      <c r="B26" s="6">
        <v>227118</v>
      </c>
      <c r="C26" s="6">
        <v>146680</v>
      </c>
      <c r="D26" s="6">
        <v>129744</v>
      </c>
      <c r="E26" s="27">
        <v>-0.11546223070629942</v>
      </c>
      <c r="F26" s="27">
        <v>3.0206531431378528E-2</v>
      </c>
      <c r="G26" s="26"/>
      <c r="H26" s="6"/>
      <c r="M26" s="6"/>
      <c r="N26" s="6"/>
      <c r="O26" s="6"/>
    </row>
    <row r="27" spans="1:15" ht="18" customHeight="1" x14ac:dyDescent="0.3">
      <c r="A27" s="361" t="s">
        <v>125</v>
      </c>
      <c r="B27" s="361"/>
      <c r="C27" s="361"/>
      <c r="D27" s="361"/>
      <c r="E27" s="361"/>
      <c r="F27" s="361"/>
      <c r="G27" s="26"/>
      <c r="H27" s="28"/>
      <c r="M27" s="6"/>
      <c r="N27" s="6"/>
      <c r="O27" s="6"/>
    </row>
    <row r="28" spans="1:15" ht="18" customHeight="1" x14ac:dyDescent="0.3">
      <c r="A28" s="48" t="s">
        <v>123</v>
      </c>
      <c r="B28" s="6">
        <v>11361811</v>
      </c>
      <c r="C28" s="6">
        <v>7214974</v>
      </c>
      <c r="D28" s="6">
        <v>6211164</v>
      </c>
      <c r="E28" s="27">
        <v>-0.1391287064929132</v>
      </c>
      <c r="F28" s="26"/>
      <c r="G28" s="26"/>
      <c r="H28" s="26"/>
      <c r="M28" s="6"/>
      <c r="N28" s="6"/>
      <c r="O28" s="6"/>
    </row>
    <row r="29" spans="1:15" ht="18" customHeight="1" x14ac:dyDescent="0.3">
      <c r="A29" s="24" t="s">
        <v>304</v>
      </c>
      <c r="B29" s="21">
        <v>7406993</v>
      </c>
      <c r="C29" s="21">
        <v>4689124</v>
      </c>
      <c r="D29" s="21">
        <v>4185499</v>
      </c>
      <c r="E29" s="25">
        <v>-0.10740278994541411</v>
      </c>
      <c r="F29" s="25">
        <v>0.67386708835896136</v>
      </c>
      <c r="G29" s="26"/>
      <c r="H29" s="28"/>
      <c r="M29" s="6"/>
      <c r="N29" s="6"/>
      <c r="O29" s="6"/>
    </row>
    <row r="30" spans="1:15" ht="18" customHeight="1" x14ac:dyDescent="0.3">
      <c r="A30" s="87" t="s">
        <v>305</v>
      </c>
      <c r="B30" s="6">
        <v>7231786</v>
      </c>
      <c r="C30" s="6">
        <v>4566510</v>
      </c>
      <c r="D30" s="6">
        <v>4088924</v>
      </c>
      <c r="E30" s="27">
        <v>-0.10458446384656991</v>
      </c>
      <c r="F30" s="27">
        <v>0.97692628764216649</v>
      </c>
      <c r="G30" s="26"/>
      <c r="H30" s="28"/>
      <c r="M30" s="6"/>
      <c r="N30" s="6"/>
      <c r="O30" s="6"/>
    </row>
    <row r="31" spans="1:15" ht="18" customHeight="1" x14ac:dyDescent="0.3">
      <c r="A31" s="87" t="s">
        <v>306</v>
      </c>
      <c r="B31" s="6">
        <v>20573</v>
      </c>
      <c r="C31" s="6">
        <v>19733</v>
      </c>
      <c r="D31" s="6">
        <v>-819</v>
      </c>
      <c r="E31" s="27">
        <v>-1.0415040794608017</v>
      </c>
      <c r="F31" s="27">
        <v>-1.9567559328051445E-4</v>
      </c>
      <c r="G31" s="26"/>
      <c r="H31" s="28"/>
      <c r="M31" s="6"/>
      <c r="N31" s="6"/>
      <c r="O31" s="6"/>
    </row>
    <row r="32" spans="1:15" ht="18" customHeight="1" x14ac:dyDescent="0.3">
      <c r="A32" s="87" t="s">
        <v>307</v>
      </c>
      <c r="B32" s="6">
        <v>154634</v>
      </c>
      <c r="C32" s="6">
        <v>102881</v>
      </c>
      <c r="D32" s="6">
        <v>97394</v>
      </c>
      <c r="E32" s="27">
        <v>-5.3333462932903065E-2</v>
      </c>
      <c r="F32" s="27">
        <v>2.3269387951114072E-2</v>
      </c>
      <c r="G32" s="26"/>
      <c r="H32" s="28"/>
      <c r="M32" s="6"/>
      <c r="N32" s="6"/>
      <c r="O32" s="6"/>
    </row>
    <row r="33" spans="1:15" ht="18" customHeight="1" x14ac:dyDescent="0.3">
      <c r="A33" s="24" t="s">
        <v>308</v>
      </c>
      <c r="B33" s="21">
        <v>3954817</v>
      </c>
      <c r="C33" s="21">
        <v>2525852</v>
      </c>
      <c r="D33" s="21">
        <v>2025668</v>
      </c>
      <c r="E33" s="25">
        <v>-0.19802585424640873</v>
      </c>
      <c r="F33" s="25">
        <v>0.32613339464229252</v>
      </c>
      <c r="G33" s="26"/>
      <c r="H33" s="28"/>
      <c r="M33" s="6"/>
      <c r="N33" s="6"/>
      <c r="O33" s="6"/>
    </row>
    <row r="34" spans="1:15" ht="18" customHeight="1" x14ac:dyDescent="0.3">
      <c r="A34" s="87" t="s">
        <v>305</v>
      </c>
      <c r="B34" s="6">
        <v>460041</v>
      </c>
      <c r="C34" s="6">
        <v>241911</v>
      </c>
      <c r="D34" s="6">
        <v>226785</v>
      </c>
      <c r="E34" s="27">
        <v>-6.2527127745327829E-2</v>
      </c>
      <c r="F34" s="27">
        <v>0.11195566104613391</v>
      </c>
      <c r="G34" s="26"/>
      <c r="H34" s="28"/>
      <c r="M34" s="6"/>
      <c r="N34" s="6"/>
      <c r="O34" s="6"/>
    </row>
    <row r="35" spans="1:15" ht="18" customHeight="1" x14ac:dyDescent="0.25">
      <c r="A35" s="87" t="s">
        <v>306</v>
      </c>
      <c r="B35" s="6">
        <v>-1459687</v>
      </c>
      <c r="C35" s="6">
        <v>-720392</v>
      </c>
      <c r="D35" s="6">
        <v>-925126</v>
      </c>
      <c r="E35" s="27">
        <v>-0.28419804772956947</v>
      </c>
      <c r="F35" s="27">
        <v>-0.45670169050407078</v>
      </c>
      <c r="G35" s="28"/>
      <c r="H35" s="28"/>
      <c r="M35" s="6"/>
      <c r="N35" s="6"/>
      <c r="O35" s="6"/>
    </row>
    <row r="36" spans="1:15" ht="18" customHeight="1" thickBot="1" x14ac:dyDescent="0.35">
      <c r="A36" s="52" t="s">
        <v>307</v>
      </c>
      <c r="B36" s="52">
        <v>4954463</v>
      </c>
      <c r="C36" s="52">
        <v>3004333</v>
      </c>
      <c r="D36" s="52">
        <v>2724009</v>
      </c>
      <c r="E36" s="53">
        <v>-9.3306567547605412E-2</v>
      </c>
      <c r="F36" s="53">
        <v>1.3447460294579368</v>
      </c>
      <c r="G36" s="26"/>
      <c r="H36" s="28"/>
      <c r="M36" s="6"/>
      <c r="N36" s="6"/>
      <c r="O36" s="6"/>
    </row>
    <row r="37" spans="1:15" ht="25.5" customHeight="1" thickTop="1" x14ac:dyDescent="0.25">
      <c r="A37" s="368" t="s">
        <v>387</v>
      </c>
      <c r="B37" s="369"/>
      <c r="C37" s="369"/>
      <c r="D37" s="369"/>
      <c r="E37" s="369"/>
      <c r="F37" s="48"/>
      <c r="G37" s="48"/>
      <c r="H37" s="48"/>
      <c r="M37" s="6"/>
      <c r="N37" s="6"/>
      <c r="O37" s="6"/>
    </row>
    <row r="39" spans="1:15" ht="15.9" customHeight="1" x14ac:dyDescent="0.3">
      <c r="A39" s="372"/>
      <c r="B39" s="372"/>
      <c r="C39" s="372"/>
      <c r="D39" s="372"/>
      <c r="E39" s="372"/>
      <c r="F39" s="29"/>
      <c r="G39" s="29"/>
      <c r="H39" s="29"/>
    </row>
    <row r="40" spans="1:15" ht="15.9" customHeight="1" x14ac:dyDescent="0.25"/>
    <row r="41" spans="1:15" ht="15.9" customHeight="1" x14ac:dyDescent="0.3">
      <c r="G41" s="29"/>
    </row>
    <row r="42" spans="1:15" ht="15.9" customHeight="1" x14ac:dyDescent="0.25">
      <c r="H42" s="46"/>
      <c r="I42" s="6"/>
      <c r="J42" s="6"/>
      <c r="K42" s="6"/>
    </row>
    <row r="43" spans="1:15" ht="15.9" customHeight="1" x14ac:dyDescent="0.3">
      <c r="G43" s="29"/>
      <c r="I43" s="6"/>
      <c r="J43" s="6"/>
      <c r="K43" s="6"/>
    </row>
    <row r="44" spans="1:15" ht="15.9" customHeight="1" x14ac:dyDescent="0.25">
      <c r="I44" s="6"/>
      <c r="J44" s="6"/>
      <c r="K44" s="6"/>
    </row>
    <row r="45" spans="1:15" ht="15.9" customHeight="1" x14ac:dyDescent="0.3">
      <c r="G45" s="29"/>
      <c r="I45" s="6"/>
      <c r="J45" s="6"/>
      <c r="K45" s="6"/>
    </row>
    <row r="46" spans="1:15" ht="15.9" customHeight="1" x14ac:dyDescent="0.25">
      <c r="I46" s="6"/>
      <c r="J46" s="6"/>
      <c r="K46" s="6"/>
    </row>
    <row r="47" spans="1:15" ht="15.9" customHeight="1" x14ac:dyDescent="0.3">
      <c r="G47" s="29"/>
      <c r="I47" s="6"/>
      <c r="J47" s="6"/>
      <c r="K47" s="6"/>
    </row>
    <row r="48" spans="1:15" ht="15.9" customHeight="1" x14ac:dyDescent="0.25">
      <c r="I48" s="6"/>
      <c r="J48" s="6"/>
      <c r="K48" s="6"/>
    </row>
    <row r="49" spans="7:11" ht="15.9" customHeight="1" x14ac:dyDescent="0.3">
      <c r="G49" s="29"/>
      <c r="I49" s="6"/>
      <c r="J49" s="6"/>
      <c r="K49" s="6"/>
    </row>
    <row r="50" spans="7:11" ht="15.9" customHeight="1" x14ac:dyDescent="0.25">
      <c r="I50" s="6"/>
      <c r="J50" s="6"/>
      <c r="K50" s="6"/>
    </row>
    <row r="51" spans="7:11" ht="15.9" customHeight="1" x14ac:dyDescent="0.3">
      <c r="G51" s="29"/>
    </row>
    <row r="52" spans="7:11" ht="15.9" customHeight="1" x14ac:dyDescent="0.25">
      <c r="I52" s="6"/>
      <c r="J52" s="6"/>
      <c r="K52" s="6"/>
    </row>
    <row r="53" spans="7:11" ht="15.9" customHeight="1" x14ac:dyDescent="0.3">
      <c r="G53" s="29"/>
      <c r="I53" s="6"/>
      <c r="J53" s="6"/>
      <c r="K53" s="6"/>
    </row>
    <row r="54" spans="7:11" ht="15.9" customHeight="1" x14ac:dyDescent="0.25">
      <c r="I54" s="6"/>
      <c r="J54" s="6"/>
      <c r="K54" s="6"/>
    </row>
    <row r="55" spans="7:11" ht="15.9" customHeight="1" x14ac:dyDescent="0.3">
      <c r="G55" s="29"/>
      <c r="I55" s="6"/>
      <c r="J55" s="6"/>
      <c r="K55" s="6"/>
    </row>
    <row r="56" spans="7:11" ht="15.9" customHeight="1" x14ac:dyDescent="0.25">
      <c r="I56" s="6"/>
      <c r="J56" s="6"/>
      <c r="K56" s="6"/>
    </row>
    <row r="57" spans="7:11" ht="15.9" customHeight="1" x14ac:dyDescent="0.3">
      <c r="G57" s="29"/>
      <c r="I57" s="6"/>
      <c r="J57" s="6"/>
      <c r="K57" s="6"/>
    </row>
    <row r="58" spans="7:11" ht="15.9" customHeight="1" x14ac:dyDescent="0.25">
      <c r="I58" s="6"/>
      <c r="J58" s="6"/>
      <c r="K58" s="6"/>
    </row>
    <row r="59" spans="7:11" ht="15.9" customHeight="1" x14ac:dyDescent="0.25">
      <c r="I59" s="6"/>
      <c r="J59" s="6"/>
      <c r="K59" s="6"/>
    </row>
    <row r="60" spans="7:11" ht="15.9" customHeight="1" x14ac:dyDescent="0.3">
      <c r="G60" s="29"/>
      <c r="I60" s="6"/>
      <c r="J60" s="6"/>
      <c r="K60" s="6"/>
    </row>
    <row r="61" spans="7:11" ht="15.9" customHeight="1" x14ac:dyDescent="0.25"/>
    <row r="62" spans="7:11" ht="15.9" customHeight="1" x14ac:dyDescent="0.3">
      <c r="G62" s="29"/>
      <c r="I62" s="6"/>
      <c r="J62" s="6"/>
      <c r="K62" s="6"/>
    </row>
    <row r="63" spans="7:11" ht="15.9" customHeight="1" x14ac:dyDescent="0.25">
      <c r="I63" s="6"/>
      <c r="J63" s="6"/>
      <c r="K63" s="6"/>
    </row>
    <row r="64" spans="7:11" ht="15.9" customHeight="1" x14ac:dyDescent="0.3">
      <c r="G64" s="29"/>
      <c r="I64" s="6"/>
      <c r="J64" s="6"/>
      <c r="K64" s="6"/>
    </row>
    <row r="65" spans="1:11" ht="15.9" customHeight="1" x14ac:dyDescent="0.25">
      <c r="I65" s="6"/>
      <c r="J65" s="6"/>
      <c r="K65" s="6"/>
    </row>
    <row r="66" spans="1:11" ht="15.9" customHeight="1" x14ac:dyDescent="0.3">
      <c r="G66" s="29"/>
      <c r="I66" s="6"/>
      <c r="J66" s="6"/>
      <c r="K66" s="6"/>
    </row>
    <row r="67" spans="1:11" ht="15.9" customHeight="1" x14ac:dyDescent="0.25">
      <c r="I67" s="6"/>
      <c r="J67" s="6"/>
      <c r="K67" s="6"/>
    </row>
    <row r="68" spans="1:11" ht="15.9" customHeight="1" x14ac:dyDescent="0.3">
      <c r="G68" s="29"/>
      <c r="I68" s="6"/>
      <c r="J68" s="6"/>
      <c r="K68" s="6"/>
    </row>
    <row r="69" spans="1:11" ht="15.9" customHeight="1" x14ac:dyDescent="0.25">
      <c r="I69" s="6"/>
      <c r="J69" s="6"/>
      <c r="K69" s="6"/>
    </row>
    <row r="70" spans="1:11" ht="15.9" customHeight="1" x14ac:dyDescent="0.3">
      <c r="G70" s="29"/>
      <c r="I70" s="6"/>
      <c r="J70" s="6"/>
      <c r="K70" s="6"/>
    </row>
    <row r="71" spans="1:11" ht="15.9" customHeight="1" x14ac:dyDescent="0.25"/>
    <row r="72" spans="1:11" ht="15.9" customHeight="1" x14ac:dyDescent="0.3">
      <c r="G72" s="29"/>
    </row>
    <row r="73" spans="1:11" ht="15.9" customHeight="1" x14ac:dyDescent="0.25"/>
    <row r="74" spans="1:11" ht="15.9" customHeight="1" x14ac:dyDescent="0.3">
      <c r="G74" s="29"/>
    </row>
    <row r="75" spans="1:11" ht="15.9" customHeight="1" x14ac:dyDescent="0.25"/>
    <row r="76" spans="1:11" ht="15.9" customHeight="1" x14ac:dyDescent="0.3">
      <c r="G76" s="29"/>
    </row>
    <row r="77" spans="1:11" ht="15.9" customHeight="1" x14ac:dyDescent="0.25"/>
    <row r="78" spans="1:11" ht="15.9" customHeight="1" x14ac:dyDescent="0.3">
      <c r="G78" s="29"/>
    </row>
    <row r="79" spans="1:11" ht="15.9" customHeight="1" x14ac:dyDescent="0.25"/>
    <row r="80" spans="1:11" ht="15.9" customHeight="1" thickBot="1" x14ac:dyDescent="0.3">
      <c r="A80" s="76"/>
      <c r="B80" s="76"/>
      <c r="C80" s="76"/>
      <c r="D80" s="76"/>
      <c r="E80" s="76"/>
      <c r="F80" s="76"/>
    </row>
    <row r="81" spans="1:5" ht="26.25" customHeight="1" thickTop="1" x14ac:dyDescent="0.25">
      <c r="A81" s="374"/>
      <c r="B81" s="375"/>
      <c r="C81" s="375"/>
      <c r="D81" s="375"/>
      <c r="E81" s="375"/>
    </row>
  </sheetData>
  <mergeCells count="13">
    <mergeCell ref="A17:F17"/>
    <mergeCell ref="A7:F7"/>
    <mergeCell ref="C5:D5"/>
    <mergeCell ref="A81:E81"/>
    <mergeCell ref="A37:E37"/>
    <mergeCell ref="A39:E39"/>
    <mergeCell ref="A27:F27"/>
    <mergeCell ref="B5:B6"/>
    <mergeCell ref="A1:F1"/>
    <mergeCell ref="A2:F2"/>
    <mergeCell ref="A3:F3"/>
    <mergeCell ref="A4:F4"/>
    <mergeCell ref="N4:O4"/>
  </mergeCells>
  <phoneticPr fontId="0" type="noConversion"/>
  <printOptions horizontalCentered="1" verticalCentered="1"/>
  <pageMargins left="0.78740157480314965" right="0.78740157480314965" top="1.4566929133858268" bottom="0.78740157480314965" header="0" footer="0.59055118110236227"/>
  <pageSetup scale="85" orientation="portrait" r:id="rId1"/>
  <headerFooter alignWithMargins="0">
    <oddFooter>&amp;C&amp;P</oddFooter>
  </headerFooter>
  <rowBreaks count="1" manualBreakCount="1">
    <brk id="37" max="5" man="1"/>
  </rowBreaks>
  <colBreaks count="1" manualBreakCount="1">
    <brk id="7" max="74"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outlinePr summaryBelow="0"/>
  </sheetPr>
  <dimension ref="A1:IV83"/>
  <sheetViews>
    <sheetView workbookViewId="0">
      <selection sqref="A1:XFD1048576"/>
    </sheetView>
  </sheetViews>
  <sheetFormatPr baseColWidth="10" defaultColWidth="11.453125" defaultRowHeight="11.5" x14ac:dyDescent="0.25"/>
  <cols>
    <col min="1" max="1" width="34.6328125" style="54" customWidth="1"/>
    <col min="2" max="2" width="13.6328125" style="54" customWidth="1"/>
    <col min="3" max="3" width="13.54296875" style="61" customWidth="1"/>
    <col min="4" max="4" width="11.6328125" style="54" customWidth="1"/>
    <col min="5" max="5" width="12.90625" style="54" customWidth="1"/>
    <col min="6" max="6" width="12.6328125" style="54" customWidth="1"/>
    <col min="7" max="7" width="17.453125" style="54" customWidth="1"/>
    <col min="8" max="13" width="14.36328125" style="54" customWidth="1"/>
    <col min="14" max="16384" width="11.453125" style="54"/>
  </cols>
  <sheetData>
    <row r="1" spans="1:256" ht="15.9" customHeight="1" x14ac:dyDescent="0.25">
      <c r="A1" s="363" t="s">
        <v>491</v>
      </c>
      <c r="B1" s="363"/>
      <c r="C1" s="363"/>
      <c r="D1" s="363"/>
    </row>
    <row r="2" spans="1:256" ht="15.9" customHeight="1" x14ac:dyDescent="0.25">
      <c r="A2" s="361" t="s">
        <v>529</v>
      </c>
      <c r="B2" s="361"/>
      <c r="C2" s="361"/>
      <c r="D2" s="361"/>
      <c r="Q2" s="377"/>
      <c r="R2" s="377"/>
      <c r="S2" s="377"/>
      <c r="T2" s="377"/>
      <c r="V2" s="54" t="s">
        <v>154</v>
      </c>
      <c r="AA2" s="55"/>
      <c r="AB2" s="55"/>
      <c r="AC2" s="377"/>
      <c r="AD2" s="377"/>
      <c r="AE2" s="377"/>
      <c r="AF2" s="377"/>
      <c r="AG2" s="377"/>
      <c r="AH2" s="377"/>
      <c r="AI2" s="377"/>
      <c r="AJ2" s="377"/>
      <c r="AK2" s="377"/>
      <c r="AL2" s="377"/>
      <c r="AM2" s="377"/>
      <c r="AN2" s="377"/>
      <c r="AO2" s="377"/>
      <c r="AP2" s="377"/>
      <c r="AQ2" s="377"/>
      <c r="AR2" s="377"/>
      <c r="AS2" s="377"/>
      <c r="AT2" s="377"/>
      <c r="AU2" s="377"/>
      <c r="AV2" s="377"/>
      <c r="AW2" s="377"/>
      <c r="AX2" s="377"/>
      <c r="AY2" s="377"/>
      <c r="AZ2" s="377"/>
      <c r="BA2" s="377"/>
      <c r="BB2" s="377"/>
      <c r="BC2" s="377"/>
      <c r="BD2" s="377"/>
      <c r="BE2" s="377"/>
      <c r="BF2" s="377"/>
      <c r="BG2" s="377"/>
      <c r="BH2" s="377"/>
      <c r="BI2" s="377"/>
      <c r="BJ2" s="377"/>
      <c r="BK2" s="377"/>
      <c r="BL2" s="377"/>
      <c r="BM2" s="377"/>
      <c r="BN2" s="377"/>
      <c r="BO2" s="377"/>
      <c r="BP2" s="377"/>
      <c r="BQ2" s="377"/>
      <c r="BR2" s="377"/>
      <c r="BS2" s="377"/>
      <c r="BT2" s="377"/>
      <c r="BU2" s="377"/>
      <c r="BV2" s="377"/>
      <c r="BW2" s="377"/>
      <c r="BX2" s="377"/>
      <c r="BY2" s="377"/>
      <c r="BZ2" s="377"/>
      <c r="CA2" s="377"/>
      <c r="CB2" s="377"/>
      <c r="CC2" s="377"/>
      <c r="CD2" s="377"/>
      <c r="CE2" s="377"/>
      <c r="CF2" s="377"/>
      <c r="CG2" s="377"/>
      <c r="CH2" s="377"/>
      <c r="CI2" s="377"/>
      <c r="CJ2" s="377"/>
      <c r="CK2" s="377"/>
      <c r="CL2" s="377"/>
      <c r="CM2" s="377"/>
      <c r="CN2" s="377"/>
      <c r="CO2" s="377"/>
      <c r="CP2" s="377"/>
      <c r="CQ2" s="377"/>
      <c r="CR2" s="377"/>
      <c r="CS2" s="377"/>
      <c r="CT2" s="377"/>
      <c r="CU2" s="377"/>
      <c r="CV2" s="377"/>
      <c r="CW2" s="377"/>
      <c r="CX2" s="377"/>
      <c r="CY2" s="377"/>
      <c r="CZ2" s="377"/>
      <c r="DA2" s="377"/>
      <c r="DB2" s="377"/>
      <c r="DC2" s="377"/>
      <c r="DD2" s="377"/>
      <c r="DE2" s="377"/>
      <c r="DF2" s="377"/>
      <c r="DG2" s="377"/>
      <c r="DH2" s="377"/>
      <c r="DI2" s="377"/>
      <c r="DJ2" s="377"/>
      <c r="DK2" s="377"/>
      <c r="DL2" s="377"/>
      <c r="DM2" s="377"/>
      <c r="DN2" s="377"/>
      <c r="DO2" s="377"/>
      <c r="DP2" s="377"/>
      <c r="DQ2" s="377"/>
      <c r="DR2" s="377"/>
      <c r="DS2" s="377"/>
      <c r="DT2" s="377"/>
      <c r="DU2" s="377"/>
      <c r="DV2" s="377"/>
      <c r="DW2" s="377"/>
      <c r="DX2" s="377"/>
      <c r="DY2" s="377"/>
      <c r="DZ2" s="377"/>
      <c r="EA2" s="377"/>
      <c r="EB2" s="377"/>
      <c r="EC2" s="377"/>
      <c r="ED2" s="377"/>
      <c r="EE2" s="377"/>
      <c r="EF2" s="377"/>
      <c r="EG2" s="377"/>
      <c r="EH2" s="377"/>
      <c r="EI2" s="377"/>
      <c r="EJ2" s="377"/>
      <c r="EK2" s="377"/>
      <c r="EL2" s="377"/>
      <c r="EM2" s="377"/>
      <c r="EN2" s="377"/>
      <c r="EO2" s="377"/>
      <c r="EP2" s="377"/>
      <c r="EQ2" s="377"/>
      <c r="ER2" s="377"/>
      <c r="ES2" s="377"/>
      <c r="ET2" s="377"/>
      <c r="EU2" s="377"/>
      <c r="EV2" s="377"/>
      <c r="EW2" s="377"/>
      <c r="EX2" s="377"/>
      <c r="EY2" s="377"/>
      <c r="EZ2" s="377"/>
      <c r="FA2" s="377"/>
      <c r="FB2" s="377"/>
      <c r="FC2" s="377"/>
      <c r="FD2" s="377"/>
      <c r="FE2" s="377"/>
      <c r="FF2" s="377"/>
      <c r="FG2" s="377"/>
      <c r="FH2" s="377"/>
      <c r="FI2" s="377"/>
      <c r="FJ2" s="377"/>
      <c r="FK2" s="377"/>
      <c r="FL2" s="377"/>
      <c r="FM2" s="377"/>
      <c r="FN2" s="377"/>
      <c r="FO2" s="377"/>
      <c r="FP2" s="377"/>
      <c r="FQ2" s="377"/>
      <c r="FR2" s="377"/>
      <c r="FS2" s="377"/>
      <c r="FT2" s="377"/>
      <c r="FU2" s="377"/>
      <c r="FV2" s="377"/>
      <c r="FW2" s="377"/>
      <c r="FX2" s="377"/>
      <c r="FY2" s="377"/>
      <c r="FZ2" s="377"/>
      <c r="GA2" s="377"/>
      <c r="GB2" s="377"/>
      <c r="GC2" s="377"/>
      <c r="GD2" s="377"/>
      <c r="GE2" s="377"/>
      <c r="GF2" s="377"/>
      <c r="GG2" s="377"/>
      <c r="GH2" s="377"/>
      <c r="GI2" s="377"/>
      <c r="GJ2" s="377"/>
      <c r="GK2" s="377"/>
      <c r="GL2" s="377"/>
      <c r="GM2" s="377"/>
      <c r="GN2" s="377"/>
      <c r="GO2" s="377"/>
      <c r="GP2" s="377"/>
      <c r="GQ2" s="377"/>
      <c r="GR2" s="377"/>
      <c r="GS2" s="377"/>
      <c r="GT2" s="377"/>
      <c r="GU2" s="377"/>
      <c r="GV2" s="377"/>
      <c r="GW2" s="377"/>
      <c r="GX2" s="377"/>
      <c r="GY2" s="377"/>
      <c r="GZ2" s="377"/>
      <c r="HA2" s="377"/>
      <c r="HB2" s="377"/>
      <c r="HC2" s="377"/>
      <c r="HD2" s="377"/>
      <c r="HE2" s="377"/>
      <c r="HF2" s="377"/>
      <c r="HG2" s="377"/>
      <c r="HH2" s="377"/>
      <c r="HI2" s="377"/>
      <c r="HJ2" s="377"/>
      <c r="HK2" s="377"/>
      <c r="HL2" s="377"/>
      <c r="HM2" s="377"/>
      <c r="HN2" s="377"/>
      <c r="HO2" s="377"/>
      <c r="HP2" s="377"/>
      <c r="HQ2" s="377"/>
      <c r="HR2" s="377"/>
      <c r="HS2" s="377"/>
      <c r="HT2" s="377"/>
      <c r="HU2" s="377"/>
      <c r="HV2" s="377"/>
      <c r="HW2" s="377"/>
      <c r="HX2" s="377"/>
      <c r="HY2" s="377"/>
      <c r="HZ2" s="377"/>
      <c r="IA2" s="377"/>
      <c r="IB2" s="377"/>
      <c r="IC2" s="377"/>
      <c r="ID2" s="377"/>
      <c r="IE2" s="377"/>
      <c r="IF2" s="377"/>
      <c r="IG2" s="377"/>
      <c r="IH2" s="377"/>
      <c r="II2" s="377"/>
      <c r="IJ2" s="377"/>
      <c r="IK2" s="377"/>
      <c r="IL2" s="377"/>
      <c r="IM2" s="377"/>
      <c r="IN2" s="377"/>
      <c r="IO2" s="377"/>
      <c r="IP2" s="377"/>
      <c r="IQ2" s="377"/>
      <c r="IR2" s="377"/>
      <c r="IS2" s="377"/>
      <c r="IT2" s="377"/>
      <c r="IU2" s="377"/>
      <c r="IV2" s="377"/>
    </row>
    <row r="3" spans="1:256" ht="15.9" customHeight="1" thickBot="1" x14ac:dyDescent="0.3">
      <c r="A3" s="383" t="s">
        <v>224</v>
      </c>
      <c r="B3" s="383"/>
      <c r="C3" s="383"/>
      <c r="D3" s="383"/>
      <c r="Q3" s="377"/>
      <c r="R3" s="377"/>
      <c r="S3" s="377"/>
      <c r="T3" s="377"/>
      <c r="AA3" s="55"/>
      <c r="AB3" s="55"/>
      <c r="AC3" s="377"/>
      <c r="AD3" s="377"/>
      <c r="AE3" s="377"/>
      <c r="AF3" s="377"/>
      <c r="AG3" s="377"/>
      <c r="AH3" s="377"/>
      <c r="AI3" s="377"/>
      <c r="AJ3" s="377"/>
      <c r="AK3" s="377"/>
      <c r="AL3" s="377"/>
      <c r="AM3" s="377"/>
      <c r="AN3" s="377"/>
      <c r="AO3" s="377"/>
      <c r="AP3" s="377"/>
      <c r="AQ3" s="377"/>
      <c r="AR3" s="377"/>
      <c r="AS3" s="377"/>
      <c r="AT3" s="377"/>
      <c r="AU3" s="377"/>
      <c r="AV3" s="377"/>
      <c r="AW3" s="377"/>
      <c r="AX3" s="377"/>
      <c r="AY3" s="377"/>
      <c r="AZ3" s="377"/>
      <c r="BA3" s="377"/>
      <c r="BB3" s="377"/>
      <c r="BC3" s="377"/>
      <c r="BD3" s="377"/>
      <c r="BE3" s="377"/>
      <c r="BF3" s="377"/>
      <c r="BG3" s="377"/>
      <c r="BH3" s="377"/>
      <c r="BI3" s="377"/>
      <c r="BJ3" s="377"/>
      <c r="BK3" s="377"/>
      <c r="BL3" s="377"/>
      <c r="BM3" s="377"/>
      <c r="BN3" s="377"/>
      <c r="BO3" s="377"/>
      <c r="BP3" s="377"/>
      <c r="BQ3" s="377"/>
      <c r="BR3" s="377"/>
      <c r="BS3" s="377"/>
      <c r="BT3" s="377"/>
      <c r="BU3" s="377"/>
      <c r="BV3" s="377"/>
      <c r="BW3" s="377"/>
      <c r="BX3" s="377"/>
      <c r="BY3" s="377"/>
      <c r="BZ3" s="377"/>
      <c r="CA3" s="377"/>
      <c r="CB3" s="377"/>
      <c r="CC3" s="377"/>
      <c r="CD3" s="377"/>
      <c r="CE3" s="377"/>
      <c r="CF3" s="377"/>
      <c r="CG3" s="377"/>
      <c r="CH3" s="377"/>
      <c r="CI3" s="377"/>
      <c r="CJ3" s="377"/>
      <c r="CK3" s="377"/>
      <c r="CL3" s="377"/>
      <c r="CM3" s="377"/>
      <c r="CN3" s="377"/>
      <c r="CO3" s="377"/>
      <c r="CP3" s="377"/>
      <c r="CQ3" s="377"/>
      <c r="CR3" s="377"/>
      <c r="CS3" s="377"/>
      <c r="CT3" s="377"/>
      <c r="CU3" s="377"/>
      <c r="CV3" s="377"/>
      <c r="CW3" s="377"/>
      <c r="CX3" s="377"/>
      <c r="CY3" s="377"/>
      <c r="CZ3" s="377"/>
      <c r="DA3" s="377"/>
      <c r="DB3" s="377"/>
      <c r="DC3" s="377"/>
      <c r="DD3" s="377"/>
      <c r="DE3" s="377"/>
      <c r="DF3" s="377"/>
      <c r="DG3" s="377"/>
      <c r="DH3" s="377"/>
      <c r="DI3" s="377"/>
      <c r="DJ3" s="377"/>
      <c r="DK3" s="377"/>
      <c r="DL3" s="377"/>
      <c r="DM3" s="377"/>
      <c r="DN3" s="377"/>
      <c r="DO3" s="377"/>
      <c r="DP3" s="377"/>
      <c r="DQ3" s="377"/>
      <c r="DR3" s="377"/>
      <c r="DS3" s="377"/>
      <c r="DT3" s="377"/>
      <c r="DU3" s="377"/>
      <c r="DV3" s="377"/>
      <c r="DW3" s="377"/>
      <c r="DX3" s="377"/>
      <c r="DY3" s="377"/>
      <c r="DZ3" s="377"/>
      <c r="EA3" s="377"/>
      <c r="EB3" s="377"/>
      <c r="EC3" s="377"/>
      <c r="ED3" s="377"/>
      <c r="EE3" s="377"/>
      <c r="EF3" s="377"/>
      <c r="EG3" s="377"/>
      <c r="EH3" s="377"/>
      <c r="EI3" s="377"/>
      <c r="EJ3" s="377"/>
      <c r="EK3" s="377"/>
      <c r="EL3" s="377"/>
      <c r="EM3" s="377"/>
      <c r="EN3" s="377"/>
      <c r="EO3" s="377"/>
      <c r="EP3" s="377"/>
      <c r="EQ3" s="377"/>
      <c r="ER3" s="377"/>
      <c r="ES3" s="377"/>
      <c r="ET3" s="377"/>
      <c r="EU3" s="377"/>
      <c r="EV3" s="377"/>
      <c r="EW3" s="377"/>
      <c r="EX3" s="377"/>
      <c r="EY3" s="377"/>
      <c r="EZ3" s="377"/>
      <c r="FA3" s="377"/>
      <c r="FB3" s="377"/>
      <c r="FC3" s="377"/>
      <c r="FD3" s="377"/>
      <c r="FE3" s="377"/>
      <c r="FF3" s="377"/>
      <c r="FG3" s="377"/>
      <c r="FH3" s="377"/>
      <c r="FI3" s="377"/>
      <c r="FJ3" s="377"/>
      <c r="FK3" s="377"/>
      <c r="FL3" s="377"/>
      <c r="FM3" s="377"/>
      <c r="FN3" s="377"/>
      <c r="FO3" s="377"/>
      <c r="FP3" s="377"/>
      <c r="FQ3" s="377"/>
      <c r="FR3" s="377"/>
      <c r="FS3" s="377"/>
      <c r="FT3" s="377"/>
      <c r="FU3" s="377"/>
      <c r="FV3" s="377"/>
      <c r="FW3" s="377"/>
      <c r="FX3" s="377"/>
      <c r="FY3" s="377"/>
      <c r="FZ3" s="377"/>
      <c r="GA3" s="377"/>
      <c r="GB3" s="377"/>
      <c r="GC3" s="377"/>
      <c r="GD3" s="377"/>
      <c r="GE3" s="377"/>
      <c r="GF3" s="377"/>
      <c r="GG3" s="377"/>
      <c r="GH3" s="377"/>
      <c r="GI3" s="377"/>
      <c r="GJ3" s="377"/>
      <c r="GK3" s="377"/>
      <c r="GL3" s="377"/>
      <c r="GM3" s="377"/>
      <c r="GN3" s="377"/>
      <c r="GO3" s="377"/>
      <c r="GP3" s="377"/>
      <c r="GQ3" s="377"/>
      <c r="GR3" s="377"/>
      <c r="GS3" s="377"/>
      <c r="GT3" s="377"/>
      <c r="GU3" s="377"/>
      <c r="GV3" s="377"/>
      <c r="GW3" s="377"/>
      <c r="GX3" s="377"/>
      <c r="GY3" s="377"/>
      <c r="GZ3" s="377"/>
      <c r="HA3" s="377"/>
      <c r="HB3" s="377"/>
      <c r="HC3" s="377"/>
      <c r="HD3" s="377"/>
      <c r="HE3" s="377"/>
      <c r="HF3" s="377"/>
      <c r="HG3" s="377"/>
      <c r="HH3" s="377"/>
      <c r="HI3" s="377"/>
      <c r="HJ3" s="377"/>
      <c r="HK3" s="377"/>
      <c r="HL3" s="377"/>
      <c r="HM3" s="377"/>
      <c r="HN3" s="377"/>
      <c r="HO3" s="377"/>
      <c r="HP3" s="377"/>
      <c r="HQ3" s="377"/>
      <c r="HR3" s="377"/>
      <c r="HS3" s="377"/>
      <c r="HT3" s="377"/>
      <c r="HU3" s="377"/>
      <c r="HV3" s="377"/>
      <c r="HW3" s="377"/>
      <c r="HX3" s="377"/>
      <c r="HY3" s="377"/>
      <c r="HZ3" s="377"/>
      <c r="IA3" s="377"/>
      <c r="IB3" s="377"/>
      <c r="IC3" s="377"/>
      <c r="ID3" s="377"/>
      <c r="IE3" s="377"/>
      <c r="IF3" s="377"/>
      <c r="IG3" s="377"/>
      <c r="IH3" s="377"/>
      <c r="II3" s="377"/>
      <c r="IJ3" s="377"/>
      <c r="IK3" s="377"/>
      <c r="IL3" s="377"/>
      <c r="IM3" s="377"/>
      <c r="IN3" s="377"/>
      <c r="IO3" s="377"/>
      <c r="IP3" s="377"/>
      <c r="IQ3" s="377"/>
      <c r="IR3" s="377"/>
      <c r="IS3" s="377"/>
      <c r="IT3" s="377"/>
      <c r="IU3" s="377"/>
      <c r="IV3" s="377"/>
    </row>
    <row r="4" spans="1:256" ht="14.15" customHeight="1" thickTop="1" x14ac:dyDescent="0.3">
      <c r="A4" s="31" t="s">
        <v>533</v>
      </c>
      <c r="B4" s="50" t="s">
        <v>4</v>
      </c>
      <c r="C4" s="50" t="s">
        <v>5</v>
      </c>
      <c r="D4" s="50" t="s">
        <v>33</v>
      </c>
      <c r="V4" s="54" t="s">
        <v>32</v>
      </c>
      <c r="W4" s="56">
        <v>11599229</v>
      </c>
      <c r="X4" s="57">
        <v>99.999999999999986</v>
      </c>
    </row>
    <row r="5" spans="1:256" ht="14.15" customHeight="1" thickBot="1" x14ac:dyDescent="0.35">
      <c r="A5" s="51"/>
      <c r="B5" s="32"/>
      <c r="C5" s="191"/>
      <c r="D5" s="32"/>
      <c r="E5" s="59"/>
      <c r="F5" s="59"/>
      <c r="V5" s="54" t="s">
        <v>528</v>
      </c>
      <c r="W5" s="56">
        <v>4538571.6086500008</v>
      </c>
      <c r="X5" s="60">
        <v>39.128217993195932</v>
      </c>
    </row>
    <row r="6" spans="1:256" ht="14.15" customHeight="1" thickTop="1" x14ac:dyDescent="0.25">
      <c r="A6" s="382" t="s">
        <v>522</v>
      </c>
      <c r="B6" s="382"/>
      <c r="C6" s="382"/>
      <c r="D6" s="382"/>
      <c r="V6" s="54" t="s">
        <v>523</v>
      </c>
      <c r="W6" s="56">
        <v>2173607.00666</v>
      </c>
      <c r="X6" s="60">
        <v>18.739236949800713</v>
      </c>
    </row>
    <row r="7" spans="1:256" ht="14.15" customHeight="1" x14ac:dyDescent="0.25">
      <c r="A7" s="192">
        <v>2025</v>
      </c>
      <c r="B7" s="164">
        <v>8742956.1653100047</v>
      </c>
      <c r="C7" s="133">
        <v>578876.7541299999</v>
      </c>
      <c r="D7" s="164">
        <v>8164079.4111800045</v>
      </c>
      <c r="E7" s="56"/>
      <c r="F7" s="56"/>
      <c r="V7" s="54" t="s">
        <v>524</v>
      </c>
      <c r="W7" s="56">
        <v>1407387.6815699998</v>
      </c>
      <c r="X7" s="60">
        <v>12.133458883948233</v>
      </c>
    </row>
    <row r="8" spans="1:256" ht="14.15" customHeight="1" x14ac:dyDescent="0.25">
      <c r="A8" s="193" t="s">
        <v>558</v>
      </c>
      <c r="B8" s="164">
        <v>5259732.8293299992</v>
      </c>
      <c r="C8" s="133">
        <v>347836.45250999986</v>
      </c>
      <c r="D8" s="164">
        <v>4911896.376819999</v>
      </c>
      <c r="E8" s="56"/>
      <c r="F8" s="56"/>
      <c r="V8" s="54" t="s">
        <v>525</v>
      </c>
      <c r="W8" s="56">
        <v>2806955.4944299986</v>
      </c>
      <c r="X8" s="60">
        <v>24.199500625688124</v>
      </c>
    </row>
    <row r="9" spans="1:256" ht="14.15" customHeight="1" x14ac:dyDescent="0.25">
      <c r="A9" s="193" t="s">
        <v>559</v>
      </c>
      <c r="B9" s="164">
        <v>4538571.6086500008</v>
      </c>
      <c r="C9" s="133">
        <v>305346.11316000007</v>
      </c>
      <c r="D9" s="164">
        <v>4233225.4954900006</v>
      </c>
      <c r="E9" s="56"/>
      <c r="F9" s="56"/>
      <c r="V9" s="54" t="s">
        <v>138</v>
      </c>
      <c r="W9" s="56">
        <v>672707.2086900007</v>
      </c>
      <c r="X9" s="60">
        <v>5.7995855473669904</v>
      </c>
    </row>
    <row r="10" spans="1:256" ht="14.15" customHeight="1" x14ac:dyDescent="0.25">
      <c r="A10" s="132" t="s">
        <v>560</v>
      </c>
      <c r="B10" s="196">
        <v>-13.710985787311603</v>
      </c>
      <c r="C10" s="196">
        <v>-12.215608526187538</v>
      </c>
      <c r="D10" s="196">
        <v>-13.816881083500698</v>
      </c>
      <c r="E10" s="60"/>
      <c r="F10" s="60"/>
      <c r="V10" s="54" t="s">
        <v>155</v>
      </c>
    </row>
    <row r="11" spans="1:256" ht="14.15" customHeight="1" x14ac:dyDescent="0.25">
      <c r="A11" s="132"/>
      <c r="B11" s="194"/>
      <c r="C11" s="195"/>
      <c r="D11" s="194"/>
      <c r="E11" s="60"/>
      <c r="F11" s="60"/>
      <c r="G11"/>
      <c r="H11" s="239"/>
      <c r="I11" s="239"/>
      <c r="J11" s="317"/>
      <c r="K11" s="317"/>
      <c r="L11" s="317"/>
      <c r="M11" s="317"/>
      <c r="V11" s="54" t="s">
        <v>34</v>
      </c>
      <c r="W11" s="56">
        <v>5388065</v>
      </c>
      <c r="X11" s="57">
        <v>100</v>
      </c>
    </row>
    <row r="12" spans="1:256" ht="14.15" customHeight="1" x14ac:dyDescent="0.25">
      <c r="A12" s="382" t="s">
        <v>523</v>
      </c>
      <c r="B12" s="382"/>
      <c r="C12" s="382"/>
      <c r="D12" s="382"/>
      <c r="G12"/>
      <c r="H12" s="239"/>
      <c r="I12" s="239"/>
      <c r="J12" s="317"/>
      <c r="K12" s="317"/>
      <c r="L12" s="317"/>
      <c r="M12" s="317"/>
      <c r="V12" s="54" t="s">
        <v>528</v>
      </c>
      <c r="W12" s="56">
        <v>305346.11316000007</v>
      </c>
      <c r="X12" s="60">
        <v>5.6670829538990359</v>
      </c>
    </row>
    <row r="13" spans="1:256" ht="14.15" customHeight="1" x14ac:dyDescent="0.25">
      <c r="A13" s="192">
        <v>2025</v>
      </c>
      <c r="B13" s="164">
        <v>3622193.1700799987</v>
      </c>
      <c r="C13" s="133">
        <v>843132.73580000014</v>
      </c>
      <c r="D13" s="164">
        <v>2779060.4342799988</v>
      </c>
      <c r="E13" s="56"/>
      <c r="F13" s="56"/>
      <c r="G13"/>
      <c r="H13" s="239"/>
      <c r="I13" s="239"/>
      <c r="J13" s="317"/>
      <c r="K13" s="317"/>
      <c r="L13" s="317"/>
      <c r="M13" s="317"/>
      <c r="V13" s="54" t="s">
        <v>523</v>
      </c>
      <c r="W13" s="56">
        <v>497566.99487000005</v>
      </c>
      <c r="X13" s="60">
        <v>9.2346138153492969</v>
      </c>
    </row>
    <row r="14" spans="1:256" ht="14.15" customHeight="1" x14ac:dyDescent="0.25">
      <c r="A14" s="193" t="s">
        <v>558</v>
      </c>
      <c r="B14" s="164">
        <v>2067426.1995099999</v>
      </c>
      <c r="C14" s="133">
        <v>501918.37230000005</v>
      </c>
      <c r="D14" s="164">
        <v>1565507.8272099998</v>
      </c>
      <c r="E14" s="56"/>
      <c r="F14" s="56"/>
      <c r="G14"/>
      <c r="H14" s="239"/>
      <c r="I14" s="239"/>
      <c r="J14" s="317"/>
      <c r="K14" s="317"/>
      <c r="L14" s="317"/>
      <c r="M14" s="317"/>
      <c r="V14" s="54" t="s">
        <v>524</v>
      </c>
      <c r="W14" s="56">
        <v>3752600.7057100018</v>
      </c>
      <c r="X14" s="60">
        <v>69.646537406471552</v>
      </c>
    </row>
    <row r="15" spans="1:256" ht="14.15" customHeight="1" x14ac:dyDescent="0.25">
      <c r="A15" s="193" t="s">
        <v>559</v>
      </c>
      <c r="B15" s="164">
        <v>2173607.00666</v>
      </c>
      <c r="C15" s="133">
        <v>497566.99487000005</v>
      </c>
      <c r="D15" s="164">
        <v>1676040.0117899999</v>
      </c>
      <c r="E15" s="56"/>
      <c r="F15" s="56"/>
      <c r="G15"/>
      <c r="H15"/>
      <c r="I15"/>
      <c r="J15"/>
      <c r="K15"/>
      <c r="V15" s="54" t="s">
        <v>525</v>
      </c>
      <c r="W15" s="56">
        <v>620742.97184999951</v>
      </c>
      <c r="X15" s="60">
        <v>11.520703106773944</v>
      </c>
    </row>
    <row r="16" spans="1:256" ht="14.15" customHeight="1" x14ac:dyDescent="0.25">
      <c r="A16" s="192" t="s">
        <v>560</v>
      </c>
      <c r="B16" s="196">
        <v>5.1358934686600133</v>
      </c>
      <c r="C16" s="196">
        <v>-0.86694922324922485</v>
      </c>
      <c r="D16" s="196">
        <v>7.0604683450856465</v>
      </c>
      <c r="E16" s="60"/>
      <c r="F16" s="60"/>
      <c r="G16"/>
      <c r="H16" s="239"/>
      <c r="I16" s="239"/>
      <c r="J16" s="239"/>
      <c r="K16" s="239"/>
      <c r="L16" s="317"/>
      <c r="M16" s="317"/>
      <c r="V16" s="54" t="s">
        <v>138</v>
      </c>
      <c r="W16" s="56">
        <v>211808.21440999862</v>
      </c>
      <c r="X16" s="60">
        <v>3.9310627175061659</v>
      </c>
    </row>
    <row r="17" spans="1:13" ht="14.15" customHeight="1" x14ac:dyDescent="0.25">
      <c r="A17" s="132"/>
      <c r="B17" s="196"/>
      <c r="C17" s="197"/>
      <c r="D17" s="196"/>
      <c r="E17" s="60"/>
      <c r="F17" s="60"/>
      <c r="G17" s="33"/>
      <c r="H17" s="33"/>
      <c r="I17" s="33"/>
      <c r="J17" s="239"/>
      <c r="K17" s="239"/>
      <c r="L17" s="317"/>
      <c r="M17" s="317"/>
    </row>
    <row r="18" spans="1:13" ht="14.15" customHeight="1" x14ac:dyDescent="0.25">
      <c r="A18" s="382" t="s">
        <v>524</v>
      </c>
      <c r="B18" s="382"/>
      <c r="C18" s="382"/>
      <c r="D18" s="382"/>
      <c r="G18" s="33"/>
      <c r="H18" s="33"/>
      <c r="I18" s="33"/>
      <c r="J18" s="239"/>
      <c r="K18" s="239"/>
      <c r="L18" s="317"/>
      <c r="M18" s="317"/>
    </row>
    <row r="19" spans="1:13" ht="14.15" customHeight="1" x14ac:dyDescent="0.25">
      <c r="A19" s="192">
        <v>2025</v>
      </c>
      <c r="B19" s="164">
        <v>2310085.4932699995</v>
      </c>
      <c r="C19" s="133">
        <v>6263122.3626500014</v>
      </c>
      <c r="D19" s="164">
        <v>-3953036.8693800019</v>
      </c>
      <c r="E19" s="56"/>
      <c r="F19" s="56"/>
      <c r="G19" s="170"/>
      <c r="H19" s="239"/>
      <c r="I19" s="239"/>
      <c r="J19" s="239"/>
      <c r="K19" s="239"/>
      <c r="L19" s="317"/>
      <c r="M19" s="317"/>
    </row>
    <row r="20" spans="1:13" ht="14.15" customHeight="1" x14ac:dyDescent="0.25">
      <c r="A20" s="193" t="s">
        <v>558</v>
      </c>
      <c r="B20" s="164">
        <v>1295260.4002599998</v>
      </c>
      <c r="C20" s="133">
        <v>3503411.830370001</v>
      </c>
      <c r="D20" s="164">
        <v>-2208151.430110001</v>
      </c>
      <c r="E20" s="56"/>
      <c r="F20" s="56"/>
      <c r="G20"/>
      <c r="H20"/>
      <c r="I20"/>
      <c r="J20"/>
      <c r="K20"/>
    </row>
    <row r="21" spans="1:13" ht="14.15" customHeight="1" x14ac:dyDescent="0.25">
      <c r="A21" s="193" t="s">
        <v>559</v>
      </c>
      <c r="B21" s="164">
        <v>1407387.6815699998</v>
      </c>
      <c r="C21" s="133">
        <v>3752600.7057100018</v>
      </c>
      <c r="D21" s="164">
        <v>-2345213.0241400022</v>
      </c>
      <c r="E21" s="56"/>
      <c r="F21" s="56"/>
      <c r="G21"/>
      <c r="H21"/>
      <c r="I21"/>
      <c r="J21"/>
      <c r="K21"/>
    </row>
    <row r="22" spans="1:13" ht="14.15" customHeight="1" x14ac:dyDescent="0.25">
      <c r="A22" s="192" t="s">
        <v>560</v>
      </c>
      <c r="B22" s="196">
        <v>8.6567366135406054</v>
      </c>
      <c r="C22" s="196">
        <v>7.1127485835338788</v>
      </c>
      <c r="D22" s="196">
        <v>6.2070740331052976</v>
      </c>
      <c r="E22" s="60"/>
      <c r="F22" s="60"/>
      <c r="G22"/>
      <c r="H22"/>
      <c r="I22"/>
      <c r="J22"/>
      <c r="K22"/>
    </row>
    <row r="23" spans="1:13" ht="14.15" customHeight="1" x14ac:dyDescent="0.25">
      <c r="A23" s="132"/>
      <c r="B23" s="196"/>
      <c r="C23" s="197"/>
      <c r="D23" s="196"/>
      <c r="E23" s="60"/>
      <c r="F23" s="60"/>
      <c r="G23"/>
      <c r="H23"/>
      <c r="I23"/>
      <c r="J23"/>
      <c r="K23"/>
    </row>
    <row r="24" spans="1:13" ht="14.15" customHeight="1" x14ac:dyDescent="0.25">
      <c r="A24" s="382" t="s">
        <v>525</v>
      </c>
      <c r="B24" s="382"/>
      <c r="C24" s="382"/>
      <c r="D24" s="382"/>
      <c r="G24"/>
      <c r="H24"/>
      <c r="I24"/>
      <c r="J24"/>
      <c r="K24"/>
    </row>
    <row r="25" spans="1:13" ht="14.15" customHeight="1" x14ac:dyDescent="0.25">
      <c r="A25" s="192">
        <v>2025</v>
      </c>
      <c r="B25" s="164">
        <v>4776636.1255200012</v>
      </c>
      <c r="C25" s="133">
        <v>1189735.4424199995</v>
      </c>
      <c r="D25" s="164">
        <v>3586900.6831000019</v>
      </c>
      <c r="E25" s="56"/>
      <c r="F25" s="56"/>
      <c r="G25" s="56"/>
      <c r="H25" s="56"/>
      <c r="I25" s="56"/>
      <c r="J25" s="56"/>
    </row>
    <row r="26" spans="1:13" ht="14.15" customHeight="1" x14ac:dyDescent="0.25">
      <c r="A26" s="193" t="s">
        <v>558</v>
      </c>
      <c r="B26" s="164">
        <v>3126227.3908300009</v>
      </c>
      <c r="C26" s="133">
        <v>671429.36867999984</v>
      </c>
      <c r="D26" s="164">
        <v>2454798.022150001</v>
      </c>
      <c r="E26" s="56"/>
      <c r="F26" s="56"/>
    </row>
    <row r="27" spans="1:13" ht="14.15" customHeight="1" x14ac:dyDescent="0.25">
      <c r="A27" s="193" t="s">
        <v>559</v>
      </c>
      <c r="B27" s="164">
        <v>2806955.4944299986</v>
      </c>
      <c r="C27" s="133">
        <v>620742.97184999951</v>
      </c>
      <c r="D27" s="164">
        <v>2186212.5225799992</v>
      </c>
      <c r="E27" s="56"/>
      <c r="F27" s="56"/>
    </row>
    <row r="28" spans="1:13" ht="14.15" customHeight="1" x14ac:dyDescent="0.25">
      <c r="A28" s="192" t="s">
        <v>560</v>
      </c>
      <c r="B28" s="196">
        <v>-10.21268949713977</v>
      </c>
      <c r="C28" s="196">
        <v>-7.5490288620599806</v>
      </c>
      <c r="D28" s="196">
        <v>-10.94124637328675</v>
      </c>
      <c r="E28" s="58"/>
      <c r="F28" s="60"/>
    </row>
    <row r="29" spans="1:13" ht="14.15" customHeight="1" x14ac:dyDescent="0.25">
      <c r="A29" s="132"/>
      <c r="B29" s="196"/>
      <c r="C29" s="197"/>
      <c r="D29" s="196"/>
      <c r="E29" s="60"/>
      <c r="F29" s="62"/>
      <c r="G29" s="58"/>
      <c r="H29" s="59"/>
    </row>
    <row r="30" spans="1:13" ht="14.15" customHeight="1" x14ac:dyDescent="0.25">
      <c r="A30" s="382" t="s">
        <v>138</v>
      </c>
      <c r="B30" s="382"/>
      <c r="C30" s="382"/>
      <c r="D30" s="382"/>
    </row>
    <row r="31" spans="1:13" ht="14.15" customHeight="1" x14ac:dyDescent="0.25">
      <c r="A31" s="192">
        <v>2025</v>
      </c>
      <c r="B31" s="164">
        <v>1111743.0458199941</v>
      </c>
      <c r="C31" s="133">
        <v>326935.70499999821</v>
      </c>
      <c r="D31" s="164">
        <v>784807.34081999585</v>
      </c>
      <c r="E31" s="63"/>
      <c r="F31" s="56"/>
      <c r="G31" s="56"/>
      <c r="H31" s="56"/>
    </row>
    <row r="32" spans="1:13" ht="14.15" customHeight="1" x14ac:dyDescent="0.25">
      <c r="A32" s="193" t="s">
        <v>558</v>
      </c>
      <c r="B32" s="164">
        <v>702627.18006999977</v>
      </c>
      <c r="C32" s="133">
        <v>211703.97613999993</v>
      </c>
      <c r="D32" s="164">
        <v>490923.20393000171</v>
      </c>
      <c r="E32" s="64"/>
      <c r="F32" s="56"/>
      <c r="G32" s="56"/>
      <c r="H32" s="56"/>
    </row>
    <row r="33" spans="1:8" ht="14.15" customHeight="1" x14ac:dyDescent="0.25">
      <c r="A33" s="193" t="s">
        <v>559</v>
      </c>
      <c r="B33" s="164">
        <v>672707.2086900007</v>
      </c>
      <c r="C33" s="133">
        <v>211808.21440999862</v>
      </c>
      <c r="D33" s="164">
        <v>460898.99428000301</v>
      </c>
      <c r="E33" s="64"/>
      <c r="F33" s="56"/>
      <c r="G33" s="56"/>
      <c r="H33" s="56"/>
    </row>
    <row r="34" spans="1:8" ht="14.15" customHeight="1" x14ac:dyDescent="0.25">
      <c r="A34" s="192" t="s">
        <v>560</v>
      </c>
      <c r="B34" s="196">
        <v>-4.2582997397023981</v>
      </c>
      <c r="C34" s="196">
        <v>4.9237747868158266E-2</v>
      </c>
      <c r="D34" s="196">
        <v>-6.1158668829757961</v>
      </c>
      <c r="E34" s="60"/>
      <c r="F34" s="56"/>
      <c r="G34" s="56"/>
      <c r="H34" s="56"/>
    </row>
    <row r="35" spans="1:8" ht="14.15" customHeight="1" x14ac:dyDescent="0.25">
      <c r="A35" s="132"/>
      <c r="B35" s="164"/>
      <c r="C35" s="133"/>
      <c r="D35" s="83"/>
      <c r="E35" s="60"/>
      <c r="F35" s="65"/>
      <c r="G35" s="65"/>
      <c r="H35" s="56"/>
    </row>
    <row r="36" spans="1:8" ht="14.15" customHeight="1" x14ac:dyDescent="0.25">
      <c r="A36" s="361" t="s">
        <v>125</v>
      </c>
      <c r="B36" s="361"/>
      <c r="C36" s="361"/>
      <c r="D36" s="361"/>
      <c r="E36" s="58"/>
      <c r="F36" s="58"/>
      <c r="G36" s="58"/>
      <c r="H36" s="59"/>
    </row>
    <row r="37" spans="1:8" ht="14.15" customHeight="1" x14ac:dyDescent="0.25">
      <c r="A37" s="192">
        <v>2025</v>
      </c>
      <c r="B37" s="164">
        <v>20563614</v>
      </c>
      <c r="C37" s="133">
        <v>9201803</v>
      </c>
      <c r="D37" s="164">
        <v>11361811</v>
      </c>
      <c r="E37" s="63"/>
      <c r="F37" s="56"/>
      <c r="G37" s="56"/>
      <c r="H37" s="56"/>
    </row>
    <row r="38" spans="1:8" ht="14.15" customHeight="1" x14ac:dyDescent="0.25">
      <c r="A38" s="193" t="s">
        <v>558</v>
      </c>
      <c r="B38" s="164">
        <v>12451274</v>
      </c>
      <c r="C38" s="133">
        <v>5236300</v>
      </c>
      <c r="D38" s="164">
        <v>7214974</v>
      </c>
      <c r="E38" s="65"/>
      <c r="F38" s="56"/>
      <c r="G38" s="56"/>
      <c r="H38" s="56"/>
    </row>
    <row r="39" spans="1:8" ht="14.15" customHeight="1" x14ac:dyDescent="0.25">
      <c r="A39" s="193" t="s">
        <v>559</v>
      </c>
      <c r="B39" s="164">
        <v>11599229</v>
      </c>
      <c r="C39" s="133">
        <v>5388065</v>
      </c>
      <c r="D39" s="164">
        <v>6211164</v>
      </c>
      <c r="E39" s="65"/>
      <c r="F39" s="56"/>
      <c r="G39" s="56"/>
      <c r="H39" s="56"/>
    </row>
    <row r="40" spans="1:8" ht="14.15" customHeight="1" thickBot="1" x14ac:dyDescent="0.3">
      <c r="A40" s="198" t="s">
        <v>560</v>
      </c>
      <c r="B40" s="198">
        <v>-6.8430346966904754</v>
      </c>
      <c r="C40" s="198">
        <v>2.8983251532570753</v>
      </c>
      <c r="D40" s="198">
        <v>-13.912870649291321</v>
      </c>
      <c r="E40" s="60"/>
      <c r="F40" s="56"/>
      <c r="G40" s="56"/>
      <c r="H40" s="56"/>
    </row>
    <row r="41" spans="1:8" ht="26.25" customHeight="1" thickTop="1" x14ac:dyDescent="0.25">
      <c r="A41" s="380" t="s">
        <v>389</v>
      </c>
      <c r="B41" s="381"/>
      <c r="C41" s="381"/>
      <c r="D41" s="381"/>
      <c r="E41" s="60"/>
      <c r="F41" s="56"/>
      <c r="G41" s="56"/>
      <c r="H41" s="56"/>
    </row>
    <row r="42" spans="1:8" ht="14.15" customHeight="1" x14ac:dyDescent="0.25">
      <c r="E42" s="60"/>
      <c r="F42" s="56"/>
      <c r="G42" s="56"/>
      <c r="H42" s="56"/>
    </row>
    <row r="43" spans="1:8" ht="14.15" customHeight="1" x14ac:dyDescent="0.25"/>
    <row r="44" spans="1:8" ht="14.15" customHeight="1" x14ac:dyDescent="0.25">
      <c r="E44" s="63"/>
      <c r="F44" s="56"/>
      <c r="G44" s="56"/>
      <c r="H44" s="56"/>
    </row>
    <row r="45" spans="1:8" ht="14.15" customHeight="1" x14ac:dyDescent="0.25">
      <c r="E45" s="65"/>
      <c r="F45" s="56"/>
      <c r="G45" s="56"/>
      <c r="H45" s="56"/>
    </row>
    <row r="46" spans="1:8" ht="14.15" customHeight="1" x14ac:dyDescent="0.25">
      <c r="E46" s="65"/>
      <c r="F46" s="56"/>
      <c r="G46" s="56"/>
      <c r="H46" s="56"/>
    </row>
    <row r="47" spans="1:8" ht="14.15" customHeight="1" x14ac:dyDescent="0.25"/>
    <row r="48" spans="1:8" ht="14.15" customHeight="1" x14ac:dyDescent="0.25"/>
    <row r="49" ht="14.15" customHeight="1" x14ac:dyDescent="0.25"/>
    <row r="50" ht="14.15" customHeight="1" x14ac:dyDescent="0.25"/>
    <row r="51" ht="14.15" customHeight="1" x14ac:dyDescent="0.25"/>
    <row r="52" ht="14.15" customHeight="1" x14ac:dyDescent="0.25"/>
    <row r="53" ht="14.15" customHeight="1" x14ac:dyDescent="0.25"/>
    <row r="54" ht="14.15" customHeight="1" x14ac:dyDescent="0.25"/>
    <row r="55" ht="14.15" customHeight="1" x14ac:dyDescent="0.25"/>
    <row r="56" ht="14.15" customHeight="1" x14ac:dyDescent="0.25"/>
    <row r="57" ht="14.15" customHeight="1" x14ac:dyDescent="0.25"/>
    <row r="58" ht="14.15" customHeight="1" x14ac:dyDescent="0.25"/>
    <row r="59" ht="14.15" customHeight="1" x14ac:dyDescent="0.25"/>
    <row r="60" ht="14.15" customHeight="1" x14ac:dyDescent="0.25"/>
    <row r="61" ht="14.15" customHeight="1" x14ac:dyDescent="0.25"/>
    <row r="62" ht="14.15" customHeight="1" x14ac:dyDescent="0.25"/>
    <row r="63" ht="14.15" customHeight="1" x14ac:dyDescent="0.25"/>
    <row r="64" ht="14.15" customHeight="1" x14ac:dyDescent="0.25"/>
    <row r="65" ht="14.15" customHeight="1" x14ac:dyDescent="0.25"/>
    <row r="66" ht="14.15" customHeight="1" x14ac:dyDescent="0.25"/>
    <row r="67" ht="14.15" customHeight="1" x14ac:dyDescent="0.25"/>
    <row r="68" ht="14.15" customHeight="1" x14ac:dyDescent="0.25"/>
    <row r="69" ht="14.15" customHeight="1" x14ac:dyDescent="0.25"/>
    <row r="70" ht="14.15" customHeight="1" x14ac:dyDescent="0.25"/>
    <row r="71" ht="14.15" customHeight="1" x14ac:dyDescent="0.25"/>
    <row r="72" ht="14.15" customHeight="1" x14ac:dyDescent="0.25"/>
    <row r="73" ht="14.15" customHeight="1" x14ac:dyDescent="0.25"/>
    <row r="74" ht="14.15" customHeight="1" x14ac:dyDescent="0.25"/>
    <row r="75" ht="14.15" customHeight="1" x14ac:dyDescent="0.25"/>
    <row r="76" ht="14.15" customHeight="1" x14ac:dyDescent="0.25"/>
    <row r="77" ht="14.15" customHeight="1" x14ac:dyDescent="0.25"/>
    <row r="78" ht="14.15" customHeight="1" x14ac:dyDescent="0.25"/>
    <row r="79" ht="14.15" customHeight="1" x14ac:dyDescent="0.25"/>
    <row r="80" ht="14.15" customHeight="1" x14ac:dyDescent="0.25"/>
    <row r="81" spans="1:4" ht="14.15" customHeight="1" x14ac:dyDescent="0.25"/>
    <row r="82" spans="1:4" ht="14.15" customHeight="1" x14ac:dyDescent="0.25"/>
    <row r="83" spans="1:4" ht="34.5" customHeight="1" x14ac:dyDescent="0.25">
      <c r="A83" s="378"/>
      <c r="B83" s="379"/>
      <c r="C83" s="379"/>
      <c r="D83" s="379"/>
    </row>
  </sheetData>
  <mergeCells count="127">
    <mergeCell ref="AW3:AZ3"/>
    <mergeCell ref="BA3:BD3"/>
    <mergeCell ref="BE3:BH3"/>
    <mergeCell ref="A1:D1"/>
    <mergeCell ref="A2:D2"/>
    <mergeCell ref="A3:D3"/>
    <mergeCell ref="A6:D6"/>
    <mergeCell ref="AC2:AF2"/>
    <mergeCell ref="AG2:AJ2"/>
    <mergeCell ref="Q2:T2"/>
    <mergeCell ref="AG3:AJ3"/>
    <mergeCell ref="AK2:AN2"/>
    <mergeCell ref="A83:D83"/>
    <mergeCell ref="A41:D41"/>
    <mergeCell ref="A12:D12"/>
    <mergeCell ref="A18:D18"/>
    <mergeCell ref="A24:D24"/>
    <mergeCell ref="A30:D30"/>
    <mergeCell ref="A36:D36"/>
    <mergeCell ref="AO3:AR3"/>
    <mergeCell ref="AS3:AV3"/>
    <mergeCell ref="BI2:BL2"/>
    <mergeCell ref="BM2:BP2"/>
    <mergeCell ref="BQ2:BT2"/>
    <mergeCell ref="BU2:BX2"/>
    <mergeCell ref="BY2:CB2"/>
    <mergeCell ref="CC2:CF2"/>
    <mergeCell ref="AO2:AR2"/>
    <mergeCell ref="AS2:AV2"/>
    <mergeCell ref="AW2:AZ2"/>
    <mergeCell ref="BA2:BD2"/>
    <mergeCell ref="BE2:BH2"/>
    <mergeCell ref="DE2:DH2"/>
    <mergeCell ref="DI2:DL2"/>
    <mergeCell ref="DM2:DP2"/>
    <mergeCell ref="DQ2:DT2"/>
    <mergeCell ref="DU2:DX2"/>
    <mergeCell ref="DY2:EB2"/>
    <mergeCell ref="CG2:CJ2"/>
    <mergeCell ref="CK2:CN2"/>
    <mergeCell ref="CO2:CR2"/>
    <mergeCell ref="CS2:CV2"/>
    <mergeCell ref="CW2:CZ2"/>
    <mergeCell ref="DA2:DD2"/>
    <mergeCell ref="GG2:GJ2"/>
    <mergeCell ref="GK2:GN2"/>
    <mergeCell ref="FA2:FD2"/>
    <mergeCell ref="FE2:FH2"/>
    <mergeCell ref="FI2:FL2"/>
    <mergeCell ref="FM2:FP2"/>
    <mergeCell ref="FQ2:FT2"/>
    <mergeCell ref="FU2:FX2"/>
    <mergeCell ref="EC2:EF2"/>
    <mergeCell ref="EG2:EJ2"/>
    <mergeCell ref="EK2:EN2"/>
    <mergeCell ref="EO2:ER2"/>
    <mergeCell ref="ES2:EV2"/>
    <mergeCell ref="EW2:EZ2"/>
    <mergeCell ref="BI3:BL3"/>
    <mergeCell ref="IO2:IR2"/>
    <mergeCell ref="IS2:IV2"/>
    <mergeCell ref="Q3:T3"/>
    <mergeCell ref="AC3:AF3"/>
    <mergeCell ref="HU2:HX2"/>
    <mergeCell ref="HY2:IB2"/>
    <mergeCell ref="IC2:IF2"/>
    <mergeCell ref="IG2:IJ2"/>
    <mergeCell ref="HE2:HH2"/>
    <mergeCell ref="AK3:AN3"/>
    <mergeCell ref="HQ2:HT2"/>
    <mergeCell ref="GO2:GR2"/>
    <mergeCell ref="GS2:GV2"/>
    <mergeCell ref="GW2:GZ2"/>
    <mergeCell ref="HA2:HD2"/>
    <mergeCell ref="HI2:HL2"/>
    <mergeCell ref="HM2:HP2"/>
    <mergeCell ref="IK2:IN2"/>
    <mergeCell ref="FY2:GB2"/>
    <mergeCell ref="GC2:GF2"/>
    <mergeCell ref="CK3:CN3"/>
    <mergeCell ref="CO3:CR3"/>
    <mergeCell ref="CS3:CV3"/>
    <mergeCell ref="DE3:DH3"/>
    <mergeCell ref="BM3:BP3"/>
    <mergeCell ref="BQ3:BT3"/>
    <mergeCell ref="BU3:BX3"/>
    <mergeCell ref="BY3:CB3"/>
    <mergeCell ref="CC3:CF3"/>
    <mergeCell ref="CG3:CJ3"/>
    <mergeCell ref="EG3:EJ3"/>
    <mergeCell ref="EK3:EN3"/>
    <mergeCell ref="CW3:CZ3"/>
    <mergeCell ref="DA3:DD3"/>
    <mergeCell ref="EO3:ER3"/>
    <mergeCell ref="ES3:EV3"/>
    <mergeCell ref="EW3:EZ3"/>
    <mergeCell ref="FA3:FD3"/>
    <mergeCell ref="DI3:DL3"/>
    <mergeCell ref="DM3:DP3"/>
    <mergeCell ref="DQ3:DT3"/>
    <mergeCell ref="DU3:DX3"/>
    <mergeCell ref="DY3:EB3"/>
    <mergeCell ref="EC3:EF3"/>
    <mergeCell ref="FE3:FH3"/>
    <mergeCell ref="FI3:FL3"/>
    <mergeCell ref="FM3:FP3"/>
    <mergeCell ref="FQ3:FT3"/>
    <mergeCell ref="GS3:GV3"/>
    <mergeCell ref="HE3:HH3"/>
    <mergeCell ref="GW3:GZ3"/>
    <mergeCell ref="FU3:FX3"/>
    <mergeCell ref="FY3:GB3"/>
    <mergeCell ref="GC3:GF3"/>
    <mergeCell ref="GG3:GJ3"/>
    <mergeCell ref="HI3:HL3"/>
    <mergeCell ref="HM3:HP3"/>
    <mergeCell ref="GK3:GN3"/>
    <mergeCell ref="GO3:GR3"/>
    <mergeCell ref="IS3:IV3"/>
    <mergeCell ref="HQ3:HT3"/>
    <mergeCell ref="HU3:HX3"/>
    <mergeCell ref="HY3:IB3"/>
    <mergeCell ref="IC3:IF3"/>
    <mergeCell ref="IG3:IJ3"/>
    <mergeCell ref="IK3:IN3"/>
    <mergeCell ref="IO3:IR3"/>
    <mergeCell ref="HA3:HD3"/>
  </mergeCells>
  <phoneticPr fontId="0" type="noConversion"/>
  <printOptions horizontalCentered="1" verticalCentered="1"/>
  <pageMargins left="0.78740157480314965" right="0.78740157480314965" top="1.8897637795275593" bottom="0.78740157480314965" header="0" footer="0.59055118110236227"/>
  <pageSetup scale="85" orientation="portrait" r:id="rId1"/>
  <headerFooter alignWithMargins="0">
    <oddFooter>&amp;C&amp;P</oddFooter>
  </headerFooter>
  <rowBreaks count="1" manualBreakCount="1">
    <brk id="41" max="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BQ96"/>
  <sheetViews>
    <sheetView workbookViewId="0">
      <selection sqref="A1:XFD1048576"/>
    </sheetView>
  </sheetViews>
  <sheetFormatPr baseColWidth="10" defaultColWidth="11.453125" defaultRowHeight="10" x14ac:dyDescent="0.2"/>
  <cols>
    <col min="1" max="1" width="30.6328125" style="4" customWidth="1"/>
    <col min="2" max="2" width="12.36328125" style="4" bestFit="1" customWidth="1"/>
    <col min="3" max="5" width="11.453125" style="4"/>
    <col min="6" max="6" width="14.54296875" style="8" bestFit="1" customWidth="1"/>
    <col min="7" max="16384" width="11.453125" style="4"/>
  </cols>
  <sheetData>
    <row r="1" spans="1:6" ht="15.9" customHeight="1" x14ac:dyDescent="0.2">
      <c r="A1" s="384" t="s">
        <v>158</v>
      </c>
      <c r="B1" s="384"/>
      <c r="C1" s="384"/>
      <c r="D1" s="384"/>
      <c r="E1" s="384"/>
      <c r="F1" s="384"/>
    </row>
    <row r="2" spans="1:6" ht="15.9" customHeight="1" x14ac:dyDescent="0.2">
      <c r="A2" s="385" t="s">
        <v>139</v>
      </c>
      <c r="B2" s="385"/>
      <c r="C2" s="385"/>
      <c r="D2" s="385"/>
      <c r="E2" s="385"/>
      <c r="F2" s="385"/>
    </row>
    <row r="3" spans="1:6" ht="15.9" customHeight="1" thickBot="1" x14ac:dyDescent="0.25">
      <c r="A3" s="385" t="s">
        <v>225</v>
      </c>
      <c r="B3" s="385"/>
      <c r="C3" s="385"/>
      <c r="D3" s="385"/>
      <c r="E3" s="385"/>
      <c r="F3" s="385"/>
    </row>
    <row r="4" spans="1:6" ht="12.75" customHeight="1" thickTop="1" x14ac:dyDescent="0.25">
      <c r="A4" s="387" t="s">
        <v>22</v>
      </c>
      <c r="B4" s="390">
        <v>2025</v>
      </c>
      <c r="C4" s="389" t="s">
        <v>549</v>
      </c>
      <c r="D4" s="389"/>
      <c r="E4" s="77" t="s">
        <v>136</v>
      </c>
      <c r="F4" s="78" t="s">
        <v>128</v>
      </c>
    </row>
    <row r="5" spans="1:6" ht="13.5" customHeight="1" thickBot="1" x14ac:dyDescent="0.3">
      <c r="A5" s="388"/>
      <c r="B5" s="391"/>
      <c r="C5" s="166">
        <v>2025</v>
      </c>
      <c r="D5" s="166">
        <v>2026</v>
      </c>
      <c r="E5" s="38" t="s">
        <v>539</v>
      </c>
      <c r="F5" s="39">
        <v>2026</v>
      </c>
    </row>
    <row r="6" spans="1:6" ht="10.5" thickTop="1" x14ac:dyDescent="0.2">
      <c r="B6" s="5"/>
      <c r="C6" s="5"/>
      <c r="D6" s="5"/>
      <c r="E6" s="5"/>
      <c r="F6" s="37"/>
    </row>
    <row r="7" spans="1:6" ht="12.75" customHeight="1" x14ac:dyDescent="0.2">
      <c r="A7" s="35" t="s">
        <v>16</v>
      </c>
      <c r="B7" s="5">
        <v>6065255.0382100036</v>
      </c>
      <c r="C7" s="5">
        <v>3663316.8365500001</v>
      </c>
      <c r="D7" s="5">
        <v>3113254.4734099996</v>
      </c>
      <c r="E7" s="3">
        <v>-0.150154187498025</v>
      </c>
      <c r="F7" s="36">
        <v>0.26840184579595761</v>
      </c>
    </row>
    <row r="8" spans="1:6" x14ac:dyDescent="0.2">
      <c r="A8" s="35" t="s">
        <v>12</v>
      </c>
      <c r="B8" s="5">
        <v>3594683.4233100018</v>
      </c>
      <c r="C8" s="5">
        <v>2361201.9371500006</v>
      </c>
      <c r="D8" s="5">
        <v>2067809.0137199981</v>
      </c>
      <c r="E8" s="3">
        <v>-0.12425575246822444</v>
      </c>
      <c r="F8" s="36">
        <v>0.1782712466250988</v>
      </c>
    </row>
    <row r="9" spans="1:6" x14ac:dyDescent="0.2">
      <c r="A9" s="35" t="s">
        <v>541</v>
      </c>
      <c r="B9" s="5">
        <v>816352.09894999897</v>
      </c>
      <c r="C9" s="5">
        <v>487774.29837999976</v>
      </c>
      <c r="D9" s="5">
        <v>486493.39952000009</v>
      </c>
      <c r="E9" s="3">
        <v>-2.6260072829868216E-3</v>
      </c>
      <c r="F9" s="36">
        <v>4.1941873853857017E-2</v>
      </c>
    </row>
    <row r="10" spans="1:6" x14ac:dyDescent="0.2">
      <c r="A10" s="35" t="s">
        <v>13</v>
      </c>
      <c r="B10" s="5">
        <v>819445.77163000044</v>
      </c>
      <c r="C10" s="5">
        <v>511844.42479000002</v>
      </c>
      <c r="D10" s="5">
        <v>474563.06480000005</v>
      </c>
      <c r="E10" s="3">
        <v>-7.283728841101629E-2</v>
      </c>
      <c r="F10" s="36">
        <v>4.0913328360014281E-2</v>
      </c>
    </row>
    <row r="11" spans="1:6" x14ac:dyDescent="0.2">
      <c r="A11" s="35" t="s">
        <v>14</v>
      </c>
      <c r="B11" s="5">
        <v>795455.21118000022</v>
      </c>
      <c r="C11" s="5">
        <v>496481.11218000011</v>
      </c>
      <c r="D11" s="5">
        <v>465317.17003999982</v>
      </c>
      <c r="E11" s="3">
        <v>-6.2769642944043649E-2</v>
      </c>
      <c r="F11" s="36">
        <v>4.0116215486391361E-2</v>
      </c>
    </row>
    <row r="12" spans="1:6" x14ac:dyDescent="0.2">
      <c r="A12" s="35" t="s">
        <v>26</v>
      </c>
      <c r="B12" s="5">
        <v>686217.47463999968</v>
      </c>
      <c r="C12" s="5">
        <v>374493.03961999988</v>
      </c>
      <c r="D12" s="5">
        <v>372553.93738999957</v>
      </c>
      <c r="E12" s="3">
        <v>-5.1779393068771776E-3</v>
      </c>
      <c r="F12" s="36">
        <v>3.2118853536730725E-2</v>
      </c>
    </row>
    <row r="13" spans="1:6" x14ac:dyDescent="0.2">
      <c r="A13" s="35" t="s">
        <v>300</v>
      </c>
      <c r="B13" s="5">
        <v>513213.53485000005</v>
      </c>
      <c r="C13" s="5">
        <v>260609.75331000003</v>
      </c>
      <c r="D13" s="5">
        <v>362827.55343000009</v>
      </c>
      <c r="E13" s="3">
        <v>0.39222553577421232</v>
      </c>
      <c r="F13" s="36">
        <v>3.1280316427065982E-2</v>
      </c>
    </row>
    <row r="14" spans="1:6" x14ac:dyDescent="0.2">
      <c r="A14" s="35" t="s">
        <v>95</v>
      </c>
      <c r="B14" s="5">
        <v>690839.34667000012</v>
      </c>
      <c r="C14" s="5">
        <v>406835.87497999996</v>
      </c>
      <c r="D14" s="5">
        <v>359624.60677000036</v>
      </c>
      <c r="E14" s="3">
        <v>-0.11604499778275577</v>
      </c>
      <c r="F14" s="36">
        <v>3.1004181982267991E-2</v>
      </c>
    </row>
    <row r="15" spans="1:6" x14ac:dyDescent="0.2">
      <c r="A15" s="35" t="s">
        <v>19</v>
      </c>
      <c r="B15" s="5">
        <v>444792.69534000027</v>
      </c>
      <c r="C15" s="5">
        <v>265789.34134999994</v>
      </c>
      <c r="D15" s="5">
        <v>307840.24174999993</v>
      </c>
      <c r="E15" s="3">
        <v>0.15821138720768343</v>
      </c>
      <c r="F15" s="36">
        <v>2.6539715850941465E-2</v>
      </c>
    </row>
    <row r="16" spans="1:6" x14ac:dyDescent="0.2">
      <c r="A16" s="35" t="s">
        <v>15</v>
      </c>
      <c r="B16" s="5">
        <v>454184.64199999988</v>
      </c>
      <c r="C16" s="5">
        <v>283578.08200000005</v>
      </c>
      <c r="D16" s="5">
        <v>282110.88831999985</v>
      </c>
      <c r="E16" s="3">
        <v>-5.1738613564647779E-3</v>
      </c>
      <c r="F16" s="36">
        <v>2.4321520707971181E-2</v>
      </c>
    </row>
    <row r="17" spans="1:9" x14ac:dyDescent="0.2">
      <c r="A17" s="35" t="s">
        <v>17</v>
      </c>
      <c r="B17" s="5">
        <v>507743.22142999963</v>
      </c>
      <c r="C17" s="5">
        <v>260369.8311200001</v>
      </c>
      <c r="D17" s="5">
        <v>276318.0864700001</v>
      </c>
      <c r="E17" s="3">
        <v>6.1252316681227589E-2</v>
      </c>
      <c r="F17" s="36">
        <v>2.3822108044422616E-2</v>
      </c>
    </row>
    <row r="18" spans="1:9" x14ac:dyDescent="0.2">
      <c r="A18" s="35" t="s">
        <v>18</v>
      </c>
      <c r="B18" s="5">
        <v>386497.49102999957</v>
      </c>
      <c r="C18" s="5">
        <v>268544.34150000016</v>
      </c>
      <c r="D18" s="5">
        <v>273829.31067000009</v>
      </c>
      <c r="E18" s="3">
        <v>1.9680061551399085E-2</v>
      </c>
      <c r="F18" s="36">
        <v>2.3607544145391051E-2</v>
      </c>
    </row>
    <row r="19" spans="1:9" x14ac:dyDescent="0.2">
      <c r="A19" s="35" t="s">
        <v>156</v>
      </c>
      <c r="B19" s="5">
        <v>374482.06082000007</v>
      </c>
      <c r="C19" s="5">
        <v>200020.32710999998</v>
      </c>
      <c r="D19" s="5">
        <v>235823.58961000011</v>
      </c>
      <c r="E19" s="3">
        <v>0.17899811992763284</v>
      </c>
      <c r="F19" s="36">
        <v>2.0330971102475871E-2</v>
      </c>
    </row>
    <row r="20" spans="1:9" x14ac:dyDescent="0.2">
      <c r="A20" s="35" t="s">
        <v>330</v>
      </c>
      <c r="B20" s="5">
        <v>362859.67620999971</v>
      </c>
      <c r="C20" s="5">
        <v>206598.48450000002</v>
      </c>
      <c r="D20" s="5">
        <v>202737.83624999988</v>
      </c>
      <c r="E20" s="3">
        <v>-1.8686721053852374E-2</v>
      </c>
      <c r="F20" s="36">
        <v>1.7478561398348105E-2</v>
      </c>
    </row>
    <row r="21" spans="1:9" x14ac:dyDescent="0.2">
      <c r="A21" s="35" t="s">
        <v>331</v>
      </c>
      <c r="B21" s="5">
        <v>319687.84583000006</v>
      </c>
      <c r="C21" s="5">
        <v>172195.30626999997</v>
      </c>
      <c r="D21" s="5">
        <v>201688.37520999988</v>
      </c>
      <c r="E21" s="3">
        <v>0.17127684591910516</v>
      </c>
      <c r="F21" s="36">
        <v>1.738808460545092E-2</v>
      </c>
    </row>
    <row r="22" spans="1:9" x14ac:dyDescent="0.2">
      <c r="A22" s="4" t="s">
        <v>20</v>
      </c>
      <c r="B22" s="5">
        <v>3731904.4679000005</v>
      </c>
      <c r="C22" s="5">
        <v>2231621.0091899987</v>
      </c>
      <c r="D22" s="5">
        <v>2116437.4526400026</v>
      </c>
      <c r="E22" s="3">
        <v>-5.1614300132352575E-2</v>
      </c>
      <c r="F22" s="36">
        <v>0.18246363207761504</v>
      </c>
      <c r="I22" s="5"/>
    </row>
    <row r="23" spans="1:9" ht="10.5" thickBot="1" x14ac:dyDescent="0.25">
      <c r="A23" s="79" t="s">
        <v>21</v>
      </c>
      <c r="B23" s="80">
        <v>20563614</v>
      </c>
      <c r="C23" s="80">
        <v>12451274</v>
      </c>
      <c r="D23" s="80">
        <v>11599229</v>
      </c>
      <c r="E23" s="81">
        <v>-6.8430346966904754E-2</v>
      </c>
      <c r="F23" s="82">
        <v>1</v>
      </c>
    </row>
    <row r="24" spans="1:9" ht="31.5" customHeight="1" thickTop="1" x14ac:dyDescent="0.2">
      <c r="A24" s="386" t="s">
        <v>390</v>
      </c>
      <c r="B24" s="386"/>
      <c r="C24" s="386"/>
      <c r="D24" s="386"/>
      <c r="E24" s="386"/>
      <c r="F24" s="386"/>
    </row>
    <row r="32" spans="1:9" x14ac:dyDescent="0.2">
      <c r="F32" s="4"/>
    </row>
    <row r="33" spans="6:6" x14ac:dyDescent="0.2">
      <c r="F33" s="4"/>
    </row>
    <row r="34" spans="6:6" x14ac:dyDescent="0.2">
      <c r="F34" s="4"/>
    </row>
    <row r="35" spans="6:6" x14ac:dyDescent="0.2">
      <c r="F35" s="4"/>
    </row>
    <row r="36" spans="6:6" x14ac:dyDescent="0.2">
      <c r="F36" s="4"/>
    </row>
    <row r="37" spans="6:6" x14ac:dyDescent="0.2">
      <c r="F37" s="4"/>
    </row>
    <row r="38" spans="6:6" x14ac:dyDescent="0.2">
      <c r="F38" s="4"/>
    </row>
    <row r="49" spans="1:9" ht="15.9" customHeight="1" x14ac:dyDescent="0.2">
      <c r="A49" s="384" t="s">
        <v>143</v>
      </c>
      <c r="B49" s="384"/>
      <c r="C49" s="384"/>
      <c r="D49" s="384"/>
      <c r="E49" s="384"/>
      <c r="F49" s="384"/>
    </row>
    <row r="50" spans="1:9" ht="15.9" customHeight="1" x14ac:dyDescent="0.2">
      <c r="A50" s="385" t="s">
        <v>153</v>
      </c>
      <c r="B50" s="385"/>
      <c r="C50" s="385"/>
      <c r="D50" s="385"/>
      <c r="E50" s="385"/>
      <c r="F50" s="385"/>
    </row>
    <row r="51" spans="1:9" ht="15.9" customHeight="1" thickBot="1" x14ac:dyDescent="0.25">
      <c r="A51" s="392" t="s">
        <v>226</v>
      </c>
      <c r="B51" s="392"/>
      <c r="C51" s="392"/>
      <c r="D51" s="392"/>
      <c r="E51" s="392"/>
      <c r="F51" s="392"/>
    </row>
    <row r="52" spans="1:9" ht="12.75" customHeight="1" thickTop="1" x14ac:dyDescent="0.25">
      <c r="A52" s="387" t="s">
        <v>22</v>
      </c>
      <c r="B52" s="390">
        <v>2025</v>
      </c>
      <c r="C52" s="389" t="s">
        <v>549</v>
      </c>
      <c r="D52" s="389"/>
      <c r="E52" s="77" t="s">
        <v>136</v>
      </c>
      <c r="F52" s="78" t="s">
        <v>128</v>
      </c>
    </row>
    <row r="53" spans="1:9" ht="13.5" customHeight="1" thickBot="1" x14ac:dyDescent="0.3">
      <c r="A53" s="388"/>
      <c r="B53" s="391"/>
      <c r="C53" s="166">
        <v>2025</v>
      </c>
      <c r="D53" s="166">
        <v>2026</v>
      </c>
      <c r="E53" s="38" t="s">
        <v>539</v>
      </c>
      <c r="F53" s="39">
        <v>2026</v>
      </c>
    </row>
    <row r="54" spans="1:9" ht="10.5" thickTop="1" x14ac:dyDescent="0.2">
      <c r="B54" s="5"/>
      <c r="C54" s="5"/>
      <c r="D54" s="5"/>
      <c r="E54" s="5"/>
      <c r="F54" s="37"/>
    </row>
    <row r="55" spans="1:9" ht="12.75" customHeight="1" x14ac:dyDescent="0.2">
      <c r="A55" s="4" t="s">
        <v>25</v>
      </c>
      <c r="B55" s="5">
        <v>2252771.7727999999</v>
      </c>
      <c r="C55" s="5">
        <v>1384886.1489600008</v>
      </c>
      <c r="D55" s="5">
        <v>1334749.9377400004</v>
      </c>
      <c r="E55" s="3">
        <v>-3.6202406427164338E-2</v>
      </c>
      <c r="F55" s="36">
        <v>0.24772342904920419</v>
      </c>
      <c r="I55" s="5"/>
    </row>
    <row r="56" spans="1:9" x14ac:dyDescent="0.2">
      <c r="A56" s="4" t="s">
        <v>26</v>
      </c>
      <c r="B56" s="5">
        <v>2008636.5010800019</v>
      </c>
      <c r="C56" s="5">
        <v>1047820.28232</v>
      </c>
      <c r="D56" s="5">
        <v>1248783.8886200015</v>
      </c>
      <c r="E56" s="3">
        <v>0.19179205603373503</v>
      </c>
      <c r="F56" s="36">
        <v>0.23176852703521608</v>
      </c>
      <c r="I56" s="5"/>
    </row>
    <row r="57" spans="1:9" x14ac:dyDescent="0.2">
      <c r="A57" s="4" t="s">
        <v>27</v>
      </c>
      <c r="B57" s="5">
        <v>1088542.3084200004</v>
      </c>
      <c r="C57" s="5">
        <v>524306.08762999997</v>
      </c>
      <c r="D57" s="5">
        <v>572544.90910999989</v>
      </c>
      <c r="E57" s="3">
        <v>9.2005076076938114E-2</v>
      </c>
      <c r="F57" s="36">
        <v>0.10626169304008024</v>
      </c>
      <c r="I57" s="5"/>
    </row>
    <row r="58" spans="1:9" x14ac:dyDescent="0.2">
      <c r="A58" s="4" t="s">
        <v>12</v>
      </c>
      <c r="B58" s="5">
        <v>886053.56858999957</v>
      </c>
      <c r="C58" s="5">
        <v>488676.88383999979</v>
      </c>
      <c r="D58" s="5">
        <v>468108.53627999959</v>
      </c>
      <c r="E58" s="3">
        <v>-4.2089872142866872E-2</v>
      </c>
      <c r="F58" s="36">
        <v>8.6878784179478086E-2</v>
      </c>
      <c r="I58" s="5"/>
    </row>
    <row r="59" spans="1:9" x14ac:dyDescent="0.2">
      <c r="A59" s="4" t="s">
        <v>156</v>
      </c>
      <c r="B59" s="5">
        <v>323993.42054999969</v>
      </c>
      <c r="C59" s="5">
        <v>206404.73411000005</v>
      </c>
      <c r="D59" s="5">
        <v>224571.81879999992</v>
      </c>
      <c r="E59" s="3">
        <v>8.8016802368098876E-2</v>
      </c>
      <c r="F59" s="36">
        <v>4.1679493250359807E-2</v>
      </c>
      <c r="I59" s="5"/>
    </row>
    <row r="60" spans="1:9" x14ac:dyDescent="0.2">
      <c r="A60" s="4" t="s">
        <v>16</v>
      </c>
      <c r="B60" s="5">
        <v>316757.10347999993</v>
      </c>
      <c r="C60" s="5">
        <v>188350.0119499999</v>
      </c>
      <c r="D60" s="5">
        <v>182741.12103000004</v>
      </c>
      <c r="E60" s="3">
        <v>-2.9779084492380158E-2</v>
      </c>
      <c r="F60" s="36">
        <v>3.3915908778012149E-2</v>
      </c>
      <c r="I60" s="5"/>
    </row>
    <row r="61" spans="1:9" x14ac:dyDescent="0.2">
      <c r="A61" s="4" t="s">
        <v>29</v>
      </c>
      <c r="B61" s="5">
        <v>243322.34986999992</v>
      </c>
      <c r="C61" s="5">
        <v>136384.18122999996</v>
      </c>
      <c r="D61" s="5">
        <v>148711.98070000001</v>
      </c>
      <c r="E61" s="3">
        <v>9.0390244373064824E-2</v>
      </c>
      <c r="F61" s="36">
        <v>2.7600257365120878E-2</v>
      </c>
      <c r="I61" s="5"/>
    </row>
    <row r="62" spans="1:9" x14ac:dyDescent="0.2">
      <c r="A62" s="4" t="s">
        <v>330</v>
      </c>
      <c r="B62" s="5">
        <v>171857.55247000002</v>
      </c>
      <c r="C62" s="5">
        <v>109031.27691999996</v>
      </c>
      <c r="D62" s="5">
        <v>110946.41044000005</v>
      </c>
      <c r="E62" s="3">
        <v>1.756499212061224E-2</v>
      </c>
      <c r="F62" s="36">
        <v>2.0591141799514306E-2</v>
      </c>
      <c r="I62" s="5"/>
    </row>
    <row r="63" spans="1:9" x14ac:dyDescent="0.2">
      <c r="A63" s="4" t="s">
        <v>541</v>
      </c>
      <c r="B63" s="5">
        <v>151135.76460999993</v>
      </c>
      <c r="C63" s="5">
        <v>93969.409019999948</v>
      </c>
      <c r="D63" s="5">
        <v>106252.36940999998</v>
      </c>
      <c r="E63" s="3">
        <v>0.13071232987520223</v>
      </c>
      <c r="F63" s="36">
        <v>1.9719949445672982E-2</v>
      </c>
      <c r="I63" s="5"/>
    </row>
    <row r="64" spans="1:9" x14ac:dyDescent="0.2">
      <c r="A64" s="4" t="s">
        <v>18</v>
      </c>
      <c r="B64" s="5">
        <v>209902.28056000004</v>
      </c>
      <c r="C64" s="5">
        <v>128731.18229000001</v>
      </c>
      <c r="D64" s="5">
        <v>98747.811979999969</v>
      </c>
      <c r="E64" s="3">
        <v>-0.23291458818776953</v>
      </c>
      <c r="F64" s="36">
        <v>1.8327138217523353E-2</v>
      </c>
      <c r="I64" s="5"/>
    </row>
    <row r="65" spans="1:9" x14ac:dyDescent="0.2">
      <c r="A65" s="4" t="s">
        <v>19</v>
      </c>
      <c r="B65" s="5">
        <v>155520.5400000001</v>
      </c>
      <c r="C65" s="5">
        <v>84560.07130000004</v>
      </c>
      <c r="D65" s="5">
        <v>92867.823940000046</v>
      </c>
      <c r="E65" s="3">
        <v>9.8246755380869716E-2</v>
      </c>
      <c r="F65" s="36">
        <v>1.7235839571348905E-2</v>
      </c>
      <c r="I65" s="5"/>
    </row>
    <row r="66" spans="1:9" x14ac:dyDescent="0.2">
      <c r="A66" s="4" t="s">
        <v>17</v>
      </c>
      <c r="B66" s="5">
        <v>126623.01870999999</v>
      </c>
      <c r="C66" s="5">
        <v>77090.636820000029</v>
      </c>
      <c r="D66" s="5">
        <v>90883.438379999934</v>
      </c>
      <c r="E66" s="3">
        <v>0.17891668987253154</v>
      </c>
      <c r="F66" s="36">
        <v>1.6867546768645131E-2</v>
      </c>
      <c r="I66" s="5"/>
    </row>
    <row r="67" spans="1:9" x14ac:dyDescent="0.2">
      <c r="A67" s="4" t="s">
        <v>192</v>
      </c>
      <c r="B67" s="5">
        <v>92491.883430000016</v>
      </c>
      <c r="C67" s="5">
        <v>60645.249279999975</v>
      </c>
      <c r="D67" s="5">
        <v>72954.689200000023</v>
      </c>
      <c r="E67" s="3">
        <v>0.20297451269706535</v>
      </c>
      <c r="F67" s="36">
        <v>1.3540053655625911E-2</v>
      </c>
      <c r="I67" s="5"/>
    </row>
    <row r="68" spans="1:9" x14ac:dyDescent="0.2">
      <c r="A68" s="4" t="s">
        <v>15</v>
      </c>
      <c r="B68" s="5">
        <v>109116.58233</v>
      </c>
      <c r="C68" s="5">
        <v>61141.837050000016</v>
      </c>
      <c r="D68" s="5">
        <v>57577.111409999998</v>
      </c>
      <c r="E68" s="3">
        <v>-5.8302560276114863E-2</v>
      </c>
      <c r="F68" s="36">
        <v>1.0686046179843783E-2</v>
      </c>
      <c r="I68" s="5"/>
    </row>
    <row r="69" spans="1:9" x14ac:dyDescent="0.2">
      <c r="A69" s="4" t="s">
        <v>28</v>
      </c>
      <c r="B69" s="5">
        <v>93222.857329999999</v>
      </c>
      <c r="C69" s="5">
        <v>56548.748340000006</v>
      </c>
      <c r="D69" s="5">
        <v>55532.154269999992</v>
      </c>
      <c r="E69" s="3">
        <v>-1.7977304535331712E-2</v>
      </c>
      <c r="F69" s="36">
        <v>1.0306511571408288E-2</v>
      </c>
      <c r="I69" s="5"/>
    </row>
    <row r="70" spans="1:9" x14ac:dyDescent="0.2">
      <c r="A70" s="4" t="s">
        <v>20</v>
      </c>
      <c r="B70" s="5">
        <v>971855.49576999713</v>
      </c>
      <c r="C70" s="5">
        <v>587753.25893999916</v>
      </c>
      <c r="D70" s="5">
        <v>522090.99868999794</v>
      </c>
      <c r="E70" s="3">
        <v>-0.11171739033556656</v>
      </c>
      <c r="F70" s="36">
        <v>9.689768009294579E-2</v>
      </c>
      <c r="I70" s="5"/>
    </row>
    <row r="71" spans="1:9" ht="12.75" customHeight="1" thickBot="1" x14ac:dyDescent="0.25">
      <c r="A71" s="79" t="s">
        <v>21</v>
      </c>
      <c r="B71" s="80">
        <v>9201803</v>
      </c>
      <c r="C71" s="80">
        <v>5236300</v>
      </c>
      <c r="D71" s="80">
        <v>5388065</v>
      </c>
      <c r="E71" s="81">
        <v>2.8983251532570708E-2</v>
      </c>
      <c r="F71" s="82">
        <v>1</v>
      </c>
      <c r="I71" s="5"/>
    </row>
    <row r="72" spans="1:9" ht="22.5" customHeight="1" thickTop="1" x14ac:dyDescent="0.2">
      <c r="A72" s="386" t="s">
        <v>391</v>
      </c>
      <c r="B72" s="386"/>
      <c r="C72" s="386"/>
      <c r="D72" s="386"/>
      <c r="E72" s="386"/>
      <c r="F72" s="386"/>
    </row>
    <row r="92" spans="6:69" x14ac:dyDescent="0.2">
      <c r="F92" s="4"/>
    </row>
    <row r="93" spans="6:69" x14ac:dyDescent="0.2">
      <c r="F93" s="4"/>
    </row>
    <row r="94" spans="6:69" s="9" customFormat="1" x14ac:dyDescent="0.2">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row>
    <row r="95" spans="6:69" x14ac:dyDescent="0.2">
      <c r="F95" s="4"/>
    </row>
    <row r="96" spans="6:69" x14ac:dyDescent="0.2">
      <c r="F96" s="4"/>
    </row>
  </sheetData>
  <mergeCells count="14">
    <mergeCell ref="A49:F49"/>
    <mergeCell ref="C52:D52"/>
    <mergeCell ref="A72:F72"/>
    <mergeCell ref="A52:A53"/>
    <mergeCell ref="A50:F50"/>
    <mergeCell ref="A51:F51"/>
    <mergeCell ref="B52:B53"/>
    <mergeCell ref="A1:F1"/>
    <mergeCell ref="A2:F2"/>
    <mergeCell ref="A3:F3"/>
    <mergeCell ref="A24:F24"/>
    <mergeCell ref="A4:A5"/>
    <mergeCell ref="C4:D4"/>
    <mergeCell ref="B4:B5"/>
  </mergeCells>
  <phoneticPr fontId="0" type="noConversion"/>
  <printOptions horizontalCentered="1"/>
  <pageMargins left="0.78740157480314965" right="0.78740157480314965" top="1.8897637795275593" bottom="0.59055118110236227" header="0" footer="0.59055118110236227"/>
  <pageSetup scale="85" orientation="portrait" r:id="rId1"/>
  <headerFooter alignWithMargins="0">
    <oddFooter>&amp;C&amp;P</oddFooter>
  </headerFooter>
  <rowBreaks count="1" manualBreakCount="1">
    <brk id="47"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Portada </vt:lpstr>
      <vt:lpstr>TitulosGraficos</vt:lpstr>
      <vt:lpstr>balanza país</vt:lpstr>
      <vt:lpstr>balanza_periodos</vt:lpstr>
      <vt:lpstr>balanza_anuales</vt:lpstr>
      <vt:lpstr>evolución_comercio</vt:lpstr>
      <vt:lpstr>balanza productos_clase_sector</vt:lpstr>
      <vt:lpstr>zona geográfica</vt:lpstr>
      <vt:lpstr>prin paises exp e imp</vt:lpstr>
      <vt:lpstr>prin prod exp e imp</vt:lpstr>
      <vt:lpstr>Principales Rubros</vt:lpstr>
      <vt:lpstr>productos</vt:lpstr>
      <vt:lpstr>OMC</vt:lpstr>
      <vt:lpstr>CAS</vt:lpstr>
      <vt:lpstr>'balanza país'!Área_de_impresión</vt:lpstr>
      <vt:lpstr>'balanza productos_clase_sector'!Área_de_impresión</vt:lpstr>
      <vt:lpstr>balanza_anuales!Área_de_impresión</vt:lpstr>
      <vt:lpstr>balanza_periodos!Área_de_impresión</vt:lpstr>
      <vt:lpstr>evolución_comercio!Área_de_impresión</vt:lpstr>
      <vt:lpstr>OMC!Área_de_impresión</vt:lpstr>
      <vt:lpstr>'Portada '!Área_de_impresión</vt:lpstr>
      <vt:lpstr>'prin paises exp e imp'!Área_de_impresión</vt:lpstr>
      <vt:lpstr>'prin prod exp e imp'!Área_de_impresión</vt:lpstr>
      <vt:lpstr>'Principales Rubros'!Área_de_impresión</vt:lpstr>
      <vt:lpstr>productos!Área_de_impresión</vt:lpstr>
      <vt:lpstr>'zona geográfica'!Área_de_impresión</vt:lpstr>
    </vt:vector>
  </TitlesOfParts>
  <Company>Odepa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Yáñez Barrios</dc:creator>
  <cp:lastModifiedBy>Liliana Yáñez Barrios</cp:lastModifiedBy>
  <cp:lastPrinted>2026-08-07T14:30:25Z</cp:lastPrinted>
  <dcterms:created xsi:type="dcterms:W3CDTF">2004-11-22T15:10:56Z</dcterms:created>
  <dcterms:modified xsi:type="dcterms:W3CDTF">2026-08-07T14:32:42Z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2f439694-9ab6-4fa1-ab3b-49d860ab70ac</vt:lpwstr>
  </property>
</Properties>
</file>