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martinez\OneDrive - Instituto Nacional de Estadisticas\respaldo\10 Encuesta de Producción de Huevos\2026\06\EPH_202606\"/>
    </mc:Choice>
  </mc:AlternateContent>
  <bookViews>
    <workbookView xWindow="0" yWindow="0" windowWidth="20490" windowHeight="7500"/>
  </bookViews>
  <sheets>
    <sheet name="Í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</sheets>
  <calcPr calcId="162913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<sst xmlns="http://schemas.openxmlformats.org/spreadsheetml/2006/main" count="893" uniqueCount="66">
  <si>
    <t>Tabulado Encuesta de Producción de Huevos</t>
  </si>
  <si>
    <t>Enero 2024 a junio de 2026ᵃ</t>
  </si>
  <si>
    <t>ÍNDICE DE CUADROS</t>
  </si>
  <si>
    <t>N°</t>
  </si>
  <si>
    <t>Cuadro</t>
  </si>
  <si>
    <t>(a) Las series temporales pueden sufrir rectificaciones.</t>
  </si>
  <si>
    <t>(1) Regiones del Biobío y La Araucanía se encuentran agrupadas para resguardar el secreto estadístico.</t>
  </si>
  <si>
    <t>FUENTE: INE</t>
  </si>
  <si>
    <t>Ene-Dic</t>
  </si>
  <si>
    <t>Ene- Jun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</si>
  <si>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</si>
  <si>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</si>
  <si>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</si>
  <si>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</si>
  <si>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</si>
  <si>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</si>
  <si>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</si>
  <si>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</si>
  <si>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</si>
  <si>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</si>
  <si>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</si>
  <si>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</si>
  <si>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VAR. MENSUAL (%)</t>
  </si>
  <si>
    <t>VAR. EN 12 MESES (%)</t>
  </si>
  <si>
    <t>VAR. ACUMULADA (%)</t>
  </si>
  <si>
    <t>-</t>
  </si>
  <si>
    <t>(P) Cifras provisionales.</t>
  </si>
  <si>
    <t>(-) No aplica.</t>
  </si>
  <si>
    <t>Nota a considerar:</t>
  </si>
  <si>
    <t>Los valores acumulados de número de gallinas de postura corresponden al promedio acumulado del periodo.</t>
  </si>
  <si>
    <t/>
  </si>
  <si>
    <t>Unidades</t>
  </si>
  <si>
    <t>Total</t>
  </si>
  <si>
    <t>Huevos Blancos</t>
  </si>
  <si>
    <t>Huevos de Color</t>
  </si>
  <si>
    <t>Año</t>
  </si>
  <si>
    <t>Mes</t>
  </si>
  <si>
    <t>Número de gallinas de postura</t>
  </si>
  <si>
    <t>Número de huevos producidos</t>
  </si>
  <si>
    <t>2024</t>
  </si>
  <si>
    <t>2025/P</t>
  </si>
  <si>
    <t>2026/P</t>
  </si>
  <si>
    <t>Total huevos</t>
  </si>
  <si>
    <t>Especial (súper grande): sobre 68 g</t>
  </si>
  <si>
    <t>Extra grande (extra): de 61 a 68 g</t>
  </si>
  <si>
    <t>Grande (primera): de 54 a 61 g</t>
  </si>
  <si>
    <t>Mediano (segunda): de 47 a 54 g</t>
  </si>
  <si>
    <t>Chico (tercera): de 40 a 47 g</t>
  </si>
  <si>
    <t>Muy chico (cuarta): menos de 40 g</t>
  </si>
  <si>
    <t>Sin clasificar¹</t>
  </si>
  <si>
    <t xml:space="preserve">Número de gallinas de postura y huevos producidos por color, según año y mes. </t>
  </si>
  <si>
    <t xml:space="preserve">Clasificación por peso de huevos blancos, según año y mes. </t>
  </si>
  <si>
    <t xml:space="preserve">Clasificación por peso de huevos de color, según año y mes. </t>
  </si>
  <si>
    <t>Total País.</t>
  </si>
  <si>
    <t>Región de Arica y Parinacota.</t>
  </si>
  <si>
    <t>Región de Tarapacá.</t>
  </si>
  <si>
    <t>Región de Coquimbo.</t>
  </si>
  <si>
    <t>Región de Valparaíso.</t>
  </si>
  <si>
    <t>Región Metropolitana.</t>
  </si>
  <si>
    <t>Región del Libertador Bernando O'Higgins.</t>
  </si>
  <si>
    <t>Región del Maule.</t>
  </si>
  <si>
    <t>Región de Ñuble.</t>
  </si>
  <si>
    <t>Regiones del Biobío y La Araucanía.¹</t>
  </si>
  <si>
    <t>Marzo/R</t>
  </si>
  <si>
    <t>Abril/R</t>
  </si>
  <si>
    <t>(R) Rectificación de cifras.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</si>
</sst>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sz val="8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/>
    <xf numFmtId="3" fontId="5" fillId="0" borderId="5" xfId="0" applyNumberFormat="1" applyFont="1" applyBorder="1"/>
    <xf numFmtId="0" fontId="5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showGridLines="0" tabSelected="1" workbookViewId="0"/>
  </sheetViews>
  <sheetFormatPr baseColWidth="10" defaultRowHeight="15" x14ac:dyDescent="0.25"/>
  <cols>
    <col min="1" max="1" width="4.7109375" customWidth="1"/>
    <col min="2" max="2" width="15.28515625" customWidth="1"/>
    <col min="3" max="3" width="125.7109375" customWidth="1"/>
  </cols>
  <sheetData>
    <row r="2" spans="2:3" x14ac:dyDescent="0.25">
      <c r="B2" s="1" t="s">
        <v>0</v>
      </c>
    </row>
    <row r="3" spans="2:3" x14ac:dyDescent="0.25">
      <c r="B3" s="1" t="s">
        <v>1</v>
      </c>
    </row>
    <row r="5" spans="2:3" x14ac:dyDescent="0.25">
      <c r="B5" s="1" t="s">
        <v>2</v>
      </c>
    </row>
    <row r="6" spans="2:3" x14ac:dyDescent="0.25">
      <c r="B6" s="2" t="s">
        <v>3</v>
      </c>
      <c r="C6" s="2" t="s">
        <v>4</v>
      </c>
    </row>
    <row r="7" spans="2:3" x14ac:dyDescent="0.25">
      <c r="B7" s="3">
        <v>1</v>
      </c>
      <c r="C7" s="4" t="str">
        <f>HYPERLINK("#'1'!A1", "Número de gallinas de postura y huevos producidos por color, según año y mes. Total País.")</f>
        <v>Número de gallinas de postura y huevos producidos por color, según año y mes. Total País.</v>
      </c>
    </row>
    <row r="8" spans="2:3" x14ac:dyDescent="0.25">
      <c r="B8" s="3">
        <v>2</v>
      </c>
      <c r="C8" s="4" t="str">
        <f>HYPERLINK("#'2'!A1", "Número de gallinas de postura y huevos producidos por color, según año y mes. Región de Arica y Parinacota.")</f>
        <v>Número de gallinas de postura y huevos producidos por color, según año y mes. Región de Arica y Parinacota.</v>
      </c>
    </row>
    <row r="9" spans="2:3" x14ac:dyDescent="0.25">
      <c r="B9" s="3">
        <v>3</v>
      </c>
      <c r="C9" s="4" t="str">
        <f>HYPERLINK("#'3'!A1", "Número de gallinas de postura y huevos producidos por color, según año y mes. Región de Tarapacá.")</f>
        <v>Número de gallinas de postura y huevos producidos por color, según año y mes. Región de Tarapacá.</v>
      </c>
    </row>
    <row r="10" spans="2:3" x14ac:dyDescent="0.25">
      <c r="B10" s="3">
        <v>4</v>
      </c>
      <c r="C10" s="4" t="str">
        <f>HYPERLINK("#'4'!A1", "Número de gallinas de postura y huevos producidos por color, según año y mes. Región de Coquimbo.")</f>
        <v>Número de gallinas de postura y huevos producidos por color, según año y mes. Región de Coquimbo.</v>
      </c>
    </row>
    <row r="11" spans="2:3" x14ac:dyDescent="0.25">
      <c r="B11" s="3">
        <v>5</v>
      </c>
      <c r="C11" s="4" t="str">
        <f>HYPERLINK("#'5'!A1", "Número de gallinas de postura y huevos producidos por color, según año y mes. Región de Valparaíso.")</f>
        <v>Número de gallinas de postura y huevos producidos por color, según año y mes. Región de Valparaíso.</v>
      </c>
    </row>
    <row r="12" spans="2:3" x14ac:dyDescent="0.25">
      <c r="B12" s="3">
        <v>6</v>
      </c>
      <c r="C12" s="4" t="str">
        <f>HYPERLINK("#'6'!A1", "Número de gallinas de postura y huevos producidos por color, según año y mes. Región Metropolitana.")</f>
        <v>Número de gallinas de postura y huevos producidos por color, según año y mes. Región Metropolitana.</v>
      </c>
    </row>
    <row r="13" spans="2:3" x14ac:dyDescent="0.25">
      <c r="B13" s="3">
        <v>7</v>
      </c>
      <c r="C13" s="4" t="str">
        <f>HYPERLINK("#'7'!A1", "Número de gallinas de postura y huevos producidos por color, según año y mes. Región del Libertador Bernando O'Higgins.")</f>
        <v>Número de gallinas de postura y huevos producidos por color, según año y mes. Región del Libertador Bernando O'Higgins.</v>
      </c>
    </row>
    <row r="14" spans="2:3" x14ac:dyDescent="0.25">
      <c r="B14" s="3">
        <v>8</v>
      </c>
      <c r="C14" s="4" t="str">
        <f>HYPERLINK("#'8'!A1", "Número de gallinas de postura y huevos producidos por color, según año y mes. Región del Maule.")</f>
        <v>Número de gallinas de postura y huevos producidos por color, según año y mes. Región del Maule.</v>
      </c>
    </row>
    <row r="15" spans="2:3" x14ac:dyDescent="0.25">
      <c r="B15" s="3">
        <v>9</v>
      </c>
      <c r="C15" s="4" t="str">
        <f>HYPERLINK("#'9'!A1", "Número de gallinas de postura y huevos producidos por color, según año y mes. Región de Ñuble.")</f>
        <v>Número de gallinas de postura y huevos producidos por color, según año y mes. Región de Ñuble.</v>
      </c>
    </row>
    <row r="16" spans="2:3" x14ac:dyDescent="0.25">
      <c r="B16" s="3">
        <v>10</v>
      </c>
      <c r="C16" s="4" t="str">
        <f>HYPERLINK("#'10'!A1", "Número de gallinas de postura y huevos producidos por color, según año y mes. Regiones del Biobío y La Araucanía.¹")</f>
        <v>Número de gallinas de postura y huevos producidos por color, según año y mes. Regiones del Biobío y La Araucanía.¹</v>
      </c>
    </row>
    <row r="17" spans="2:3" x14ac:dyDescent="0.25">
      <c r="B17" s="3">
        <v>11</v>
      </c>
      <c r="C17" s="4" t="str">
        <f>HYPERLINK("#'11'!A1", "Clasificación por peso de huevos blancos, según año y mes. Total País.")</f>
        <v>Clasificación por peso de huevos blancos, según año y mes. Total País.</v>
      </c>
    </row>
    <row r="18" spans="2:3" x14ac:dyDescent="0.25">
      <c r="B18" s="3">
        <v>12</v>
      </c>
      <c r="C18" s="4" t="str">
        <f>HYPERLINK("#'12'!A1", "Clasificación por peso de huevos de color, según año y mes. Total País.")</f>
        <v>Clasificación por peso de huevos de color, según año y mes. Total País.</v>
      </c>
    </row>
    <row r="19" spans="2:3" x14ac:dyDescent="0.25">
      <c r="B19" s="5" t="s">
        <v>5</v>
      </c>
    </row>
    <row r="20" spans="2:3" x14ac:dyDescent="0.25">
      <c r="B20" s="5" t="s">
        <v>6</v>
      </c>
    </row>
    <row r="21" spans="2:3" x14ac:dyDescent="0.25">
      <c r="B21" s="5"/>
    </row>
    <row r="22" spans="2:3" x14ac:dyDescent="0.25">
      <c r="B22" s="5"/>
    </row>
    <row r="23" spans="2:3" x14ac:dyDescent="0.25">
      <c r="B23" s="1"/>
    </row>
    <row r="24" spans="2:3" x14ac:dyDescent="0.25">
      <c r="B24" s="5"/>
    </row>
    <row r="25" spans="2:3" x14ac:dyDescent="0.25">
      <c r="B25" s="5"/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61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1304059.5</v>
      </c>
      <c r="E8" s="12">
        <v>374299876</v>
      </c>
      <c r="F8" s="12">
        <v>914256.66666666698</v>
      </c>
      <c r="G8" s="12">
        <v>264004429</v>
      </c>
      <c r="H8" s="12">
        <v>389802.83333333302</v>
      </c>
      <c r="I8" s="12">
        <v>110295447</v>
      </c>
      <c r="J8" s="11"/>
    </row>
    <row r="9" spans="2:10" x14ac:dyDescent="0.25">
      <c r="B9" s="12" t="s">
        <v>40</v>
      </c>
      <c r="C9" s="13" t="s">
        <v>8</v>
      </c>
      <c r="D9" s="12">
        <v>1287324.5</v>
      </c>
      <c r="E9" s="12">
        <v>376152040</v>
      </c>
      <c r="F9" s="12">
        <v>924602.33333333302</v>
      </c>
      <c r="G9" s="12">
        <v>271454588</v>
      </c>
      <c r="H9" s="12">
        <v>362722.16666666698</v>
      </c>
      <c r="I9" s="12">
        <v>104697452</v>
      </c>
      <c r="J9" s="11"/>
    </row>
    <row r="10" spans="2:10" x14ac:dyDescent="0.25">
      <c r="B10" s="12" t="s">
        <v>41</v>
      </c>
      <c r="C10" s="13" t="s">
        <v>9</v>
      </c>
      <c r="D10" s="12">
        <v>1299890.5</v>
      </c>
      <c r="E10" s="12">
        <v>184802702</v>
      </c>
      <c r="F10" s="12">
        <v>884076.5</v>
      </c>
      <c r="G10" s="12">
        <v>133696871</v>
      </c>
      <c r="H10" s="12">
        <v>415814</v>
      </c>
      <c r="I10" s="12">
        <v>51105831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1363295</v>
      </c>
      <c r="E12" s="12">
        <v>33643701</v>
      </c>
      <c r="F12" s="12">
        <v>941097</v>
      </c>
      <c r="G12" s="12">
        <v>23299158</v>
      </c>
      <c r="H12" s="12">
        <v>422198</v>
      </c>
      <c r="I12" s="12">
        <v>10344543</v>
      </c>
      <c r="J12" s="11"/>
    </row>
    <row r="13" spans="2:10" x14ac:dyDescent="0.25">
      <c r="B13" s="12"/>
      <c r="C13" s="13" t="s">
        <v>11</v>
      </c>
      <c r="D13" s="12">
        <v>1332049</v>
      </c>
      <c r="E13" s="12">
        <v>31496765</v>
      </c>
      <c r="F13" s="12">
        <v>907910</v>
      </c>
      <c r="G13" s="12">
        <v>21674977</v>
      </c>
      <c r="H13" s="12">
        <v>424139</v>
      </c>
      <c r="I13" s="12">
        <v>9821788</v>
      </c>
      <c r="J13" s="11"/>
    </row>
    <row r="14" spans="2:10" x14ac:dyDescent="0.25">
      <c r="B14" s="12"/>
      <c r="C14" s="13" t="s">
        <v>12</v>
      </c>
      <c r="D14" s="12">
        <v>1321438</v>
      </c>
      <c r="E14" s="12">
        <v>32006405</v>
      </c>
      <c r="F14" s="12">
        <v>914886</v>
      </c>
      <c r="G14" s="12">
        <v>23041258</v>
      </c>
      <c r="H14" s="12">
        <v>406552</v>
      </c>
      <c r="I14" s="12">
        <v>8965147</v>
      </c>
      <c r="J14" s="11"/>
    </row>
    <row r="15" spans="2:10" x14ac:dyDescent="0.25">
      <c r="B15" s="12"/>
      <c r="C15" s="13" t="s">
        <v>13</v>
      </c>
      <c r="D15" s="12">
        <v>1200183</v>
      </c>
      <c r="E15" s="12">
        <v>29469376</v>
      </c>
      <c r="F15" s="12">
        <v>812752</v>
      </c>
      <c r="G15" s="12">
        <v>19619326</v>
      </c>
      <c r="H15" s="12">
        <v>387431</v>
      </c>
      <c r="I15" s="12">
        <v>9850050</v>
      </c>
      <c r="J15" s="11"/>
    </row>
    <row r="16" spans="2:10" x14ac:dyDescent="0.25">
      <c r="B16" s="12"/>
      <c r="C16" s="13" t="s">
        <v>14</v>
      </c>
      <c r="D16" s="12">
        <v>1311128</v>
      </c>
      <c r="E16" s="12">
        <v>30443118</v>
      </c>
      <c r="F16" s="12">
        <v>951476</v>
      </c>
      <c r="G16" s="12">
        <v>20707050</v>
      </c>
      <c r="H16" s="12">
        <v>359652</v>
      </c>
      <c r="I16" s="12">
        <v>9736068</v>
      </c>
      <c r="J16" s="11"/>
    </row>
    <row r="17" spans="2:10" x14ac:dyDescent="0.25">
      <c r="B17" s="12"/>
      <c r="C17" s="13" t="s">
        <v>15</v>
      </c>
      <c r="D17" s="12">
        <v>1300217</v>
      </c>
      <c r="E17" s="12">
        <v>30918066</v>
      </c>
      <c r="F17" s="12">
        <v>930748</v>
      </c>
      <c r="G17" s="12">
        <v>22697982</v>
      </c>
      <c r="H17" s="12">
        <v>369469</v>
      </c>
      <c r="I17" s="12">
        <v>8220084</v>
      </c>
      <c r="J17" s="11"/>
    </row>
    <row r="18" spans="2:10" x14ac:dyDescent="0.25">
      <c r="B18" s="12"/>
      <c r="C18" s="13" t="s">
        <v>16</v>
      </c>
      <c r="D18" s="12">
        <v>1384668</v>
      </c>
      <c r="E18" s="12">
        <v>33239309</v>
      </c>
      <c r="F18" s="12">
        <v>963797</v>
      </c>
      <c r="G18" s="12">
        <v>24092134</v>
      </c>
      <c r="H18" s="12">
        <v>420871</v>
      </c>
      <c r="I18" s="12">
        <v>9147175</v>
      </c>
      <c r="J18" s="11"/>
    </row>
    <row r="19" spans="2:10" x14ac:dyDescent="0.25">
      <c r="B19" s="12"/>
      <c r="C19" s="13" t="s">
        <v>17</v>
      </c>
      <c r="D19" s="12">
        <v>1355137</v>
      </c>
      <c r="E19" s="12">
        <v>33310930</v>
      </c>
      <c r="F19" s="12">
        <v>937566</v>
      </c>
      <c r="G19" s="12">
        <v>23255077</v>
      </c>
      <c r="H19" s="12">
        <v>417571</v>
      </c>
      <c r="I19" s="12">
        <v>10055853</v>
      </c>
      <c r="J19" s="11"/>
    </row>
    <row r="20" spans="2:10" x14ac:dyDescent="0.25">
      <c r="B20" s="12"/>
      <c r="C20" s="13" t="s">
        <v>18</v>
      </c>
      <c r="D20" s="12">
        <v>1236686</v>
      </c>
      <c r="E20" s="12">
        <v>29770969</v>
      </c>
      <c r="F20" s="12">
        <v>830057</v>
      </c>
      <c r="G20" s="12">
        <v>20756689</v>
      </c>
      <c r="H20" s="12">
        <v>406629</v>
      </c>
      <c r="I20" s="12">
        <v>9014280</v>
      </c>
      <c r="J20" s="11"/>
    </row>
    <row r="21" spans="2:10" x14ac:dyDescent="0.25">
      <c r="B21" s="12"/>
      <c r="C21" s="13" t="s">
        <v>19</v>
      </c>
      <c r="D21" s="12">
        <v>1236659</v>
      </c>
      <c r="E21" s="12">
        <v>28700975</v>
      </c>
      <c r="F21" s="12">
        <v>889390</v>
      </c>
      <c r="G21" s="12">
        <v>19639599</v>
      </c>
      <c r="H21" s="12">
        <v>347269</v>
      </c>
      <c r="I21" s="12">
        <v>9061376</v>
      </c>
      <c r="J21" s="11"/>
    </row>
    <row r="22" spans="2:10" x14ac:dyDescent="0.25">
      <c r="B22" s="12"/>
      <c r="C22" s="13" t="s">
        <v>20</v>
      </c>
      <c r="D22" s="12">
        <v>1258585</v>
      </c>
      <c r="E22" s="12">
        <v>29438325</v>
      </c>
      <c r="F22" s="12">
        <v>928744</v>
      </c>
      <c r="G22" s="12">
        <v>21746186</v>
      </c>
      <c r="H22" s="12">
        <v>329841</v>
      </c>
      <c r="I22" s="12">
        <v>7692139</v>
      </c>
      <c r="J22" s="11"/>
    </row>
    <row r="23" spans="2:10" x14ac:dyDescent="0.25">
      <c r="B23" s="12"/>
      <c r="C23" s="13" t="s">
        <v>21</v>
      </c>
      <c r="D23" s="12">
        <v>1348669</v>
      </c>
      <c r="E23" s="12">
        <v>31861937</v>
      </c>
      <c r="F23" s="12">
        <v>962657</v>
      </c>
      <c r="G23" s="12">
        <v>23474993</v>
      </c>
      <c r="H23" s="12">
        <v>386012</v>
      </c>
      <c r="I23" s="12">
        <v>8386944</v>
      </c>
      <c r="J23" s="11"/>
    </row>
    <row r="24" spans="2:10" x14ac:dyDescent="0.25">
      <c r="B24" s="12" t="s">
        <v>40</v>
      </c>
      <c r="C24" s="13" t="s">
        <v>10</v>
      </c>
      <c r="D24" s="12">
        <v>1328332</v>
      </c>
      <c r="E24" s="12">
        <v>31352482</v>
      </c>
      <c r="F24" s="12">
        <v>970796</v>
      </c>
      <c r="G24" s="12">
        <v>22725701</v>
      </c>
      <c r="H24" s="12">
        <v>357536</v>
      </c>
      <c r="I24" s="12">
        <v>8626781</v>
      </c>
      <c r="J24" s="11"/>
    </row>
    <row r="25" spans="2:10" x14ac:dyDescent="0.25">
      <c r="B25" s="12"/>
      <c r="C25" s="13" t="s">
        <v>11</v>
      </c>
      <c r="D25" s="12">
        <v>1264065</v>
      </c>
      <c r="E25" s="12">
        <v>30713413</v>
      </c>
      <c r="F25" s="12">
        <v>910273</v>
      </c>
      <c r="G25" s="12">
        <v>22706829</v>
      </c>
      <c r="H25" s="12">
        <v>353792</v>
      </c>
      <c r="I25" s="12">
        <v>8006584</v>
      </c>
      <c r="J25" s="11"/>
    </row>
    <row r="26" spans="2:10" x14ac:dyDescent="0.25">
      <c r="B26" s="12"/>
      <c r="C26" s="13" t="s">
        <v>12</v>
      </c>
      <c r="D26" s="12">
        <v>1277329</v>
      </c>
      <c r="E26" s="12">
        <v>30660753</v>
      </c>
      <c r="F26" s="12">
        <v>920828</v>
      </c>
      <c r="G26" s="12">
        <v>22420314</v>
      </c>
      <c r="H26" s="12">
        <v>356501</v>
      </c>
      <c r="I26" s="12">
        <v>8240439</v>
      </c>
      <c r="J26" s="11"/>
    </row>
    <row r="27" spans="2:10" x14ac:dyDescent="0.25">
      <c r="B27" s="12"/>
      <c r="C27" s="13" t="s">
        <v>13</v>
      </c>
      <c r="D27" s="12">
        <v>1347666</v>
      </c>
      <c r="E27" s="12">
        <v>31322703</v>
      </c>
      <c r="F27" s="12">
        <v>949593</v>
      </c>
      <c r="G27" s="12">
        <v>22668000</v>
      </c>
      <c r="H27" s="12">
        <v>398073</v>
      </c>
      <c r="I27" s="12">
        <v>8654703</v>
      </c>
      <c r="J27" s="11"/>
    </row>
    <row r="28" spans="2:10" x14ac:dyDescent="0.25">
      <c r="B28" s="12"/>
      <c r="C28" s="13" t="s">
        <v>14</v>
      </c>
      <c r="D28" s="12">
        <v>1232933</v>
      </c>
      <c r="E28" s="12">
        <v>32794369</v>
      </c>
      <c r="F28" s="12">
        <v>838713</v>
      </c>
      <c r="G28" s="12">
        <v>22632459</v>
      </c>
      <c r="H28" s="12">
        <v>394220</v>
      </c>
      <c r="I28" s="12">
        <v>10161910</v>
      </c>
      <c r="J28" s="11"/>
    </row>
    <row r="29" spans="2:10" x14ac:dyDescent="0.25">
      <c r="B29" s="12"/>
      <c r="C29" s="13" t="s">
        <v>15</v>
      </c>
      <c r="D29" s="12">
        <v>1247295</v>
      </c>
      <c r="E29" s="12">
        <v>26319020</v>
      </c>
      <c r="F29" s="12">
        <v>857452</v>
      </c>
      <c r="G29" s="12">
        <v>17326803</v>
      </c>
      <c r="H29" s="12">
        <v>389843</v>
      </c>
      <c r="I29" s="12">
        <v>8992217</v>
      </c>
      <c r="J29" s="11"/>
    </row>
    <row r="30" spans="2:10" x14ac:dyDescent="0.25">
      <c r="B30" s="12"/>
      <c r="C30" s="13" t="s">
        <v>16</v>
      </c>
      <c r="D30" s="12">
        <v>1293641</v>
      </c>
      <c r="E30" s="12">
        <v>31549124</v>
      </c>
      <c r="F30" s="12">
        <v>928563</v>
      </c>
      <c r="G30" s="12">
        <v>22781626</v>
      </c>
      <c r="H30" s="12">
        <v>365078</v>
      </c>
      <c r="I30" s="12">
        <v>8767498</v>
      </c>
      <c r="J30" s="11"/>
    </row>
    <row r="31" spans="2:10" x14ac:dyDescent="0.25">
      <c r="B31" s="12"/>
      <c r="C31" s="13" t="s">
        <v>17</v>
      </c>
      <c r="D31" s="12">
        <v>1311004</v>
      </c>
      <c r="E31" s="12">
        <v>33764998</v>
      </c>
      <c r="F31" s="12">
        <v>949139</v>
      </c>
      <c r="G31" s="12">
        <v>24543140</v>
      </c>
      <c r="H31" s="12">
        <v>361865</v>
      </c>
      <c r="I31" s="12">
        <v>9221858</v>
      </c>
      <c r="J31" s="11"/>
    </row>
    <row r="32" spans="2:10" x14ac:dyDescent="0.25">
      <c r="B32" s="12"/>
      <c r="C32" s="13" t="s">
        <v>18</v>
      </c>
      <c r="D32" s="12">
        <v>1291066</v>
      </c>
      <c r="E32" s="12">
        <v>31390548</v>
      </c>
      <c r="F32" s="12">
        <v>938161</v>
      </c>
      <c r="G32" s="12">
        <v>22387154</v>
      </c>
      <c r="H32" s="12">
        <v>352905</v>
      </c>
      <c r="I32" s="12">
        <v>9003394</v>
      </c>
      <c r="J32" s="11"/>
    </row>
    <row r="33" spans="2:10" x14ac:dyDescent="0.25">
      <c r="B33" s="12"/>
      <c r="C33" s="13" t="s">
        <v>19</v>
      </c>
      <c r="D33" s="12">
        <v>1253094</v>
      </c>
      <c r="E33" s="12">
        <v>32713582</v>
      </c>
      <c r="F33" s="12">
        <v>913416</v>
      </c>
      <c r="G33" s="12">
        <v>23646504</v>
      </c>
      <c r="H33" s="12">
        <v>339678</v>
      </c>
      <c r="I33" s="12">
        <v>9067078</v>
      </c>
      <c r="J33" s="11"/>
    </row>
    <row r="34" spans="2:10" x14ac:dyDescent="0.25">
      <c r="B34" s="12"/>
      <c r="C34" s="13" t="s">
        <v>20</v>
      </c>
      <c r="D34" s="12">
        <v>1304367</v>
      </c>
      <c r="E34" s="12">
        <v>32638917</v>
      </c>
      <c r="F34" s="12">
        <v>991617</v>
      </c>
      <c r="G34" s="12">
        <v>24542225</v>
      </c>
      <c r="H34" s="12">
        <v>312750</v>
      </c>
      <c r="I34" s="12">
        <v>8096692</v>
      </c>
      <c r="J34" s="11"/>
    </row>
    <row r="35" spans="2:10" x14ac:dyDescent="0.25">
      <c r="B35" s="12"/>
      <c r="C35" s="13" t="s">
        <v>21</v>
      </c>
      <c r="D35" s="12">
        <v>1297102</v>
      </c>
      <c r="E35" s="12">
        <v>30932131</v>
      </c>
      <c r="F35" s="12">
        <v>926677</v>
      </c>
      <c r="G35" s="12">
        <v>23073833</v>
      </c>
      <c r="H35" s="12">
        <v>370425</v>
      </c>
      <c r="I35" s="12">
        <v>7858298</v>
      </c>
      <c r="J35" s="11"/>
    </row>
    <row r="36" spans="2:10" x14ac:dyDescent="0.25">
      <c r="B36" s="12" t="s">
        <v>41</v>
      </c>
      <c r="C36" s="13" t="s">
        <v>10</v>
      </c>
      <c r="D36" s="12">
        <v>1338207</v>
      </c>
      <c r="E36" s="12">
        <v>31424798</v>
      </c>
      <c r="F36" s="12">
        <v>945013</v>
      </c>
      <c r="G36" s="12">
        <v>23527107</v>
      </c>
      <c r="H36" s="12">
        <v>393194</v>
      </c>
      <c r="I36" s="12">
        <v>7897691</v>
      </c>
      <c r="J36" s="11"/>
    </row>
    <row r="37" spans="2:10" x14ac:dyDescent="0.25">
      <c r="B37" s="12"/>
      <c r="C37" s="13" t="s">
        <v>11</v>
      </c>
      <c r="D37" s="12">
        <v>1373967</v>
      </c>
      <c r="E37" s="12">
        <v>30918198</v>
      </c>
      <c r="F37" s="12">
        <v>938417</v>
      </c>
      <c r="G37" s="12">
        <v>22732297</v>
      </c>
      <c r="H37" s="12">
        <v>435550</v>
      </c>
      <c r="I37" s="12">
        <v>8185901</v>
      </c>
      <c r="J37" s="11"/>
    </row>
    <row r="38" spans="2:10" x14ac:dyDescent="0.25">
      <c r="B38" s="12"/>
      <c r="C38" s="13" t="s">
        <v>12</v>
      </c>
      <c r="D38" s="12">
        <v>1274806</v>
      </c>
      <c r="E38" s="12">
        <v>31886187</v>
      </c>
      <c r="F38" s="12">
        <v>865946</v>
      </c>
      <c r="G38" s="12">
        <v>23020288</v>
      </c>
      <c r="H38" s="12">
        <v>408860</v>
      </c>
      <c r="I38" s="12">
        <v>8865899</v>
      </c>
      <c r="J38" s="11"/>
    </row>
    <row r="39" spans="2:10" x14ac:dyDescent="0.25">
      <c r="B39" s="12"/>
      <c r="C39" s="13" t="s">
        <v>13</v>
      </c>
      <c r="D39" s="12">
        <v>1295538</v>
      </c>
      <c r="E39" s="12">
        <v>31079816</v>
      </c>
      <c r="F39" s="12">
        <v>882421</v>
      </c>
      <c r="G39" s="12">
        <v>22690896</v>
      </c>
      <c r="H39" s="12">
        <v>413117</v>
      </c>
      <c r="I39" s="12">
        <v>8388920</v>
      </c>
      <c r="J39" s="11"/>
    </row>
    <row r="40" spans="2:10" x14ac:dyDescent="0.25">
      <c r="B40" s="12"/>
      <c r="C40" s="13" t="s">
        <v>14</v>
      </c>
      <c r="D40" s="12">
        <v>1203809</v>
      </c>
      <c r="E40" s="12">
        <v>29259086</v>
      </c>
      <c r="F40" s="12">
        <v>808623</v>
      </c>
      <c r="G40" s="12">
        <v>20723759</v>
      </c>
      <c r="H40" s="12">
        <v>395186</v>
      </c>
      <c r="I40" s="12">
        <v>8535327</v>
      </c>
      <c r="J40" s="11"/>
    </row>
    <row r="41" spans="2:10" x14ac:dyDescent="0.25">
      <c r="B41" s="12"/>
      <c r="C41" s="13" t="s">
        <v>15</v>
      </c>
      <c r="D41" s="12">
        <v>1313016</v>
      </c>
      <c r="E41" s="12">
        <v>30234617</v>
      </c>
      <c r="F41" s="12">
        <v>864039</v>
      </c>
      <c r="G41" s="12">
        <v>21002524</v>
      </c>
      <c r="H41" s="12">
        <v>448977</v>
      </c>
      <c r="I41" s="12">
        <v>9232093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9.0717879663634307</v>
      </c>
      <c r="E43" s="20">
        <v>3.33411303415288</v>
      </c>
      <c r="F43" s="20">
        <v>6.8531318055509196</v>
      </c>
      <c r="G43" s="20">
        <v>1.34514689154608</v>
      </c>
      <c r="H43" s="20">
        <v>13.611565187025899</v>
      </c>
      <c r="I43" s="20">
        <v>8.1633193432425006</v>
      </c>
      <c r="J43" s="17"/>
    </row>
    <row r="44" spans="2:10" x14ac:dyDescent="0.25">
      <c r="B44" s="13" t="s">
        <v>23</v>
      </c>
      <c r="C44" s="13"/>
      <c r="D44" s="18">
        <v>5.2690822940844004</v>
      </c>
      <c r="E44" s="18">
        <v>14.87744224519</v>
      </c>
      <c r="F44" s="18">
        <v>0.76820626693972405</v>
      </c>
      <c r="G44" s="18">
        <v>21.214075095099801</v>
      </c>
      <c r="H44" s="18">
        <v>15.168670464776801</v>
      </c>
      <c r="I44" s="18">
        <v>2.6675957664277901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0.89535786590656996</v>
      </c>
      <c r="F45" s="19" t="s">
        <v>25</v>
      </c>
      <c r="G45" s="19">
        <v>2.4653298488276798</v>
      </c>
      <c r="H45" s="19" t="s">
        <v>25</v>
      </c>
      <c r="I45" s="19">
        <v>-2.9930223306602302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62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1298599.58333333</v>
      </c>
      <c r="E8" s="12">
        <v>327431362</v>
      </c>
      <c r="F8" s="12">
        <v>943528.41666666698</v>
      </c>
      <c r="G8" s="12">
        <v>228940953</v>
      </c>
      <c r="H8" s="12">
        <v>355071.16666666698</v>
      </c>
      <c r="I8" s="12">
        <v>98490409</v>
      </c>
      <c r="J8" s="11"/>
    </row>
    <row r="9" spans="2:10" x14ac:dyDescent="0.25">
      <c r="B9" s="12" t="s">
        <v>40</v>
      </c>
      <c r="C9" s="13" t="s">
        <v>8</v>
      </c>
      <c r="D9" s="12">
        <v>1430767</v>
      </c>
      <c r="E9" s="12">
        <v>389943481</v>
      </c>
      <c r="F9" s="12">
        <v>1096637.08333333</v>
      </c>
      <c r="G9" s="12">
        <v>304054168</v>
      </c>
      <c r="H9" s="12">
        <v>334129.91666666698</v>
      </c>
      <c r="I9" s="12">
        <v>85889313</v>
      </c>
      <c r="J9" s="11"/>
    </row>
    <row r="10" spans="2:10" x14ac:dyDescent="0.25">
      <c r="B10" s="12" t="s">
        <v>41</v>
      </c>
      <c r="C10" s="13" t="s">
        <v>9</v>
      </c>
      <c r="D10" s="12">
        <v>1445154.66666667</v>
      </c>
      <c r="E10" s="12">
        <v>190628369</v>
      </c>
      <c r="F10" s="12">
        <v>1085084.83333333</v>
      </c>
      <c r="G10" s="12">
        <v>143643919</v>
      </c>
      <c r="H10" s="12">
        <v>360069.83333333302</v>
      </c>
      <c r="I10" s="12">
        <v>46984450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1227450</v>
      </c>
      <c r="E12" s="12">
        <v>23666264</v>
      </c>
      <c r="F12" s="12">
        <v>851245</v>
      </c>
      <c r="G12" s="12">
        <v>15652001</v>
      </c>
      <c r="H12" s="12">
        <v>376205</v>
      </c>
      <c r="I12" s="12">
        <v>8014263</v>
      </c>
      <c r="J12" s="11"/>
    </row>
    <row r="13" spans="2:10" x14ac:dyDescent="0.25">
      <c r="B13" s="12"/>
      <c r="C13" s="13" t="s">
        <v>11</v>
      </c>
      <c r="D13" s="12">
        <v>1209271</v>
      </c>
      <c r="E13" s="12">
        <v>24894705</v>
      </c>
      <c r="F13" s="12">
        <v>862267</v>
      </c>
      <c r="G13" s="12">
        <v>17083747</v>
      </c>
      <c r="H13" s="12">
        <v>347004</v>
      </c>
      <c r="I13" s="12">
        <v>7810958</v>
      </c>
      <c r="J13" s="11"/>
    </row>
    <row r="14" spans="2:10" x14ac:dyDescent="0.25">
      <c r="B14" s="12"/>
      <c r="C14" s="13" t="s">
        <v>12</v>
      </c>
      <c r="D14" s="12">
        <v>1240793</v>
      </c>
      <c r="E14" s="12">
        <v>26020867</v>
      </c>
      <c r="F14" s="12">
        <v>864094</v>
      </c>
      <c r="G14" s="12">
        <v>17487968</v>
      </c>
      <c r="H14" s="12">
        <v>376699</v>
      </c>
      <c r="I14" s="12">
        <v>8532899</v>
      </c>
      <c r="J14" s="11"/>
    </row>
    <row r="15" spans="2:10" x14ac:dyDescent="0.25">
      <c r="B15" s="12"/>
      <c r="C15" s="13" t="s">
        <v>13</v>
      </c>
      <c r="D15" s="12">
        <v>1229641</v>
      </c>
      <c r="E15" s="12">
        <v>28007599</v>
      </c>
      <c r="F15" s="12">
        <v>854706</v>
      </c>
      <c r="G15" s="12">
        <v>18973023</v>
      </c>
      <c r="H15" s="12">
        <v>374935</v>
      </c>
      <c r="I15" s="12">
        <v>9034576</v>
      </c>
      <c r="J15" s="11"/>
    </row>
    <row r="16" spans="2:10" x14ac:dyDescent="0.25">
      <c r="B16" s="12"/>
      <c r="C16" s="13" t="s">
        <v>14</v>
      </c>
      <c r="D16" s="12">
        <v>1299192</v>
      </c>
      <c r="E16" s="12">
        <v>29282706</v>
      </c>
      <c r="F16" s="12">
        <v>923066</v>
      </c>
      <c r="G16" s="12">
        <v>20386333</v>
      </c>
      <c r="H16" s="12">
        <v>376126</v>
      </c>
      <c r="I16" s="12">
        <v>8896373</v>
      </c>
      <c r="J16" s="11"/>
    </row>
    <row r="17" spans="2:10" x14ac:dyDescent="0.25">
      <c r="B17" s="12"/>
      <c r="C17" s="13" t="s">
        <v>15</v>
      </c>
      <c r="D17" s="12">
        <v>1354564</v>
      </c>
      <c r="E17" s="12">
        <v>28941778</v>
      </c>
      <c r="F17" s="12">
        <v>1030833</v>
      </c>
      <c r="G17" s="12">
        <v>20923794</v>
      </c>
      <c r="H17" s="12">
        <v>323731</v>
      </c>
      <c r="I17" s="12">
        <v>8017984</v>
      </c>
      <c r="J17" s="11"/>
    </row>
    <row r="18" spans="2:10" x14ac:dyDescent="0.25">
      <c r="B18" s="12"/>
      <c r="C18" s="13" t="s">
        <v>16</v>
      </c>
      <c r="D18" s="12">
        <v>1368767</v>
      </c>
      <c r="E18" s="12">
        <v>30770095</v>
      </c>
      <c r="F18" s="12">
        <v>1023560</v>
      </c>
      <c r="G18" s="12">
        <v>22541455</v>
      </c>
      <c r="H18" s="12">
        <v>345207</v>
      </c>
      <c r="I18" s="12">
        <v>8228640</v>
      </c>
      <c r="J18" s="11"/>
    </row>
    <row r="19" spans="2:10" x14ac:dyDescent="0.25">
      <c r="B19" s="12"/>
      <c r="C19" s="13" t="s">
        <v>17</v>
      </c>
      <c r="D19" s="12">
        <v>1225832</v>
      </c>
      <c r="E19" s="12">
        <v>29232965</v>
      </c>
      <c r="F19" s="12">
        <v>881957</v>
      </c>
      <c r="G19" s="12">
        <v>20545970</v>
      </c>
      <c r="H19" s="12">
        <v>343875</v>
      </c>
      <c r="I19" s="12">
        <v>8686995</v>
      </c>
      <c r="J19" s="11"/>
    </row>
    <row r="20" spans="2:10" x14ac:dyDescent="0.25">
      <c r="B20" s="12"/>
      <c r="C20" s="13" t="s">
        <v>18</v>
      </c>
      <c r="D20" s="12">
        <v>1202870</v>
      </c>
      <c r="E20" s="12">
        <v>22569590</v>
      </c>
      <c r="F20" s="12">
        <v>850483</v>
      </c>
      <c r="G20" s="12">
        <v>14865190</v>
      </c>
      <c r="H20" s="12">
        <v>352387</v>
      </c>
      <c r="I20" s="12">
        <v>7704400</v>
      </c>
      <c r="J20" s="11"/>
    </row>
    <row r="21" spans="2:10" x14ac:dyDescent="0.25">
      <c r="B21" s="12"/>
      <c r="C21" s="13" t="s">
        <v>19</v>
      </c>
      <c r="D21" s="12">
        <v>1391907</v>
      </c>
      <c r="E21" s="12">
        <v>24266138</v>
      </c>
      <c r="F21" s="12">
        <v>1041856</v>
      </c>
      <c r="G21" s="12">
        <v>16688728</v>
      </c>
      <c r="H21" s="12">
        <v>350051</v>
      </c>
      <c r="I21" s="12">
        <v>7577410</v>
      </c>
      <c r="J21" s="11"/>
    </row>
    <row r="22" spans="2:10" x14ac:dyDescent="0.25">
      <c r="B22" s="12"/>
      <c r="C22" s="13" t="s">
        <v>20</v>
      </c>
      <c r="D22" s="12">
        <v>1428365</v>
      </c>
      <c r="E22" s="12">
        <v>29888232</v>
      </c>
      <c r="F22" s="12">
        <v>1081593</v>
      </c>
      <c r="G22" s="12">
        <v>21414559</v>
      </c>
      <c r="H22" s="12">
        <v>346772</v>
      </c>
      <c r="I22" s="12">
        <v>8473673</v>
      </c>
      <c r="J22" s="11"/>
    </row>
    <row r="23" spans="2:10" x14ac:dyDescent="0.25">
      <c r="B23" s="12"/>
      <c r="C23" s="13" t="s">
        <v>21</v>
      </c>
      <c r="D23" s="12">
        <v>1404543</v>
      </c>
      <c r="E23" s="12">
        <v>29890423</v>
      </c>
      <c r="F23" s="12">
        <v>1056681</v>
      </c>
      <c r="G23" s="12">
        <v>22378185</v>
      </c>
      <c r="H23" s="12">
        <v>347862</v>
      </c>
      <c r="I23" s="12">
        <v>7512238</v>
      </c>
      <c r="J23" s="11"/>
    </row>
    <row r="24" spans="2:10" x14ac:dyDescent="0.25">
      <c r="B24" s="12" t="s">
        <v>40</v>
      </c>
      <c r="C24" s="13" t="s">
        <v>10</v>
      </c>
      <c r="D24" s="12">
        <v>1279971</v>
      </c>
      <c r="E24" s="12">
        <v>29512359</v>
      </c>
      <c r="F24" s="12">
        <v>936300</v>
      </c>
      <c r="G24" s="12">
        <v>22538880</v>
      </c>
      <c r="H24" s="12">
        <v>343671</v>
      </c>
      <c r="I24" s="12">
        <v>6973479</v>
      </c>
      <c r="J24" s="11"/>
    </row>
    <row r="25" spans="2:10" x14ac:dyDescent="0.25">
      <c r="B25" s="12"/>
      <c r="C25" s="13" t="s">
        <v>11</v>
      </c>
      <c r="D25" s="12">
        <v>1260241</v>
      </c>
      <c r="E25" s="12">
        <v>23006459</v>
      </c>
      <c r="F25" s="12">
        <v>926892</v>
      </c>
      <c r="G25" s="12">
        <v>16604531</v>
      </c>
      <c r="H25" s="12">
        <v>333349</v>
      </c>
      <c r="I25" s="12">
        <v>6401928</v>
      </c>
      <c r="J25" s="11"/>
    </row>
    <row r="26" spans="2:10" x14ac:dyDescent="0.25">
      <c r="B26" s="12"/>
      <c r="C26" s="13" t="s">
        <v>12</v>
      </c>
      <c r="D26" s="12">
        <v>1331321</v>
      </c>
      <c r="E26" s="12">
        <v>30351426</v>
      </c>
      <c r="F26" s="12">
        <v>996755</v>
      </c>
      <c r="G26" s="12">
        <v>23457277</v>
      </c>
      <c r="H26" s="12">
        <v>334566</v>
      </c>
      <c r="I26" s="12">
        <v>6894149</v>
      </c>
      <c r="J26" s="11"/>
    </row>
    <row r="27" spans="2:10" x14ac:dyDescent="0.25">
      <c r="B27" s="12"/>
      <c r="C27" s="13" t="s">
        <v>13</v>
      </c>
      <c r="D27" s="12">
        <v>1548882</v>
      </c>
      <c r="E27" s="12">
        <v>33586272</v>
      </c>
      <c r="F27" s="12">
        <v>1209496</v>
      </c>
      <c r="G27" s="12">
        <v>26068810</v>
      </c>
      <c r="H27" s="12">
        <v>339386</v>
      </c>
      <c r="I27" s="12">
        <v>7517462</v>
      </c>
      <c r="J27" s="11"/>
    </row>
    <row r="28" spans="2:10" x14ac:dyDescent="0.25">
      <c r="B28" s="12"/>
      <c r="C28" s="13" t="s">
        <v>14</v>
      </c>
      <c r="D28" s="12">
        <v>1482217</v>
      </c>
      <c r="E28" s="12">
        <v>35641562</v>
      </c>
      <c r="F28" s="12">
        <v>1147926</v>
      </c>
      <c r="G28" s="12">
        <v>27468037</v>
      </c>
      <c r="H28" s="12">
        <v>334291</v>
      </c>
      <c r="I28" s="12">
        <v>8173525</v>
      </c>
      <c r="J28" s="11"/>
    </row>
    <row r="29" spans="2:10" x14ac:dyDescent="0.25">
      <c r="B29" s="12"/>
      <c r="C29" s="13" t="s">
        <v>15</v>
      </c>
      <c r="D29" s="12">
        <v>1459968</v>
      </c>
      <c r="E29" s="12">
        <v>33223215</v>
      </c>
      <c r="F29" s="12">
        <v>1128877</v>
      </c>
      <c r="G29" s="12">
        <v>25486882</v>
      </c>
      <c r="H29" s="12">
        <v>331091</v>
      </c>
      <c r="I29" s="12">
        <v>7736333</v>
      </c>
      <c r="J29" s="11"/>
    </row>
    <row r="30" spans="2:10" x14ac:dyDescent="0.25">
      <c r="B30" s="12"/>
      <c r="C30" s="13" t="s">
        <v>16</v>
      </c>
      <c r="D30" s="12">
        <v>1524727</v>
      </c>
      <c r="E30" s="12">
        <v>34840031</v>
      </c>
      <c r="F30" s="12">
        <v>1196885</v>
      </c>
      <c r="G30" s="12">
        <v>27468305</v>
      </c>
      <c r="H30" s="12">
        <v>327842</v>
      </c>
      <c r="I30" s="12">
        <v>7371726</v>
      </c>
      <c r="J30" s="11"/>
    </row>
    <row r="31" spans="2:10" x14ac:dyDescent="0.25">
      <c r="B31" s="12"/>
      <c r="C31" s="13" t="s">
        <v>17</v>
      </c>
      <c r="D31" s="12">
        <v>1498896</v>
      </c>
      <c r="E31" s="12">
        <v>34716310</v>
      </c>
      <c r="F31" s="12">
        <v>1158858</v>
      </c>
      <c r="G31" s="12">
        <v>27783011</v>
      </c>
      <c r="H31" s="12">
        <v>340038</v>
      </c>
      <c r="I31" s="12">
        <v>6933299</v>
      </c>
      <c r="J31" s="11"/>
    </row>
    <row r="32" spans="2:10" x14ac:dyDescent="0.25">
      <c r="B32" s="12"/>
      <c r="C32" s="13" t="s">
        <v>18</v>
      </c>
      <c r="D32" s="12">
        <v>1435398</v>
      </c>
      <c r="E32" s="12">
        <v>31233690</v>
      </c>
      <c r="F32" s="12">
        <v>1114660</v>
      </c>
      <c r="G32" s="12">
        <v>25134854</v>
      </c>
      <c r="H32" s="12">
        <v>320738</v>
      </c>
      <c r="I32" s="12">
        <v>6098836</v>
      </c>
      <c r="J32" s="11"/>
    </row>
    <row r="33" spans="2:10" x14ac:dyDescent="0.25">
      <c r="B33" s="12"/>
      <c r="C33" s="13" t="s">
        <v>19</v>
      </c>
      <c r="D33" s="12">
        <v>1359446</v>
      </c>
      <c r="E33" s="12">
        <v>33312630</v>
      </c>
      <c r="F33" s="12">
        <v>1079973</v>
      </c>
      <c r="G33" s="12">
        <v>27293944</v>
      </c>
      <c r="H33" s="12">
        <v>279473</v>
      </c>
      <c r="I33" s="12">
        <v>6018686</v>
      </c>
      <c r="J33" s="11"/>
    </row>
    <row r="34" spans="2:10" x14ac:dyDescent="0.25">
      <c r="B34" s="12"/>
      <c r="C34" s="13" t="s">
        <v>20</v>
      </c>
      <c r="D34" s="12">
        <v>1518643</v>
      </c>
      <c r="E34" s="12">
        <v>33830256</v>
      </c>
      <c r="F34" s="12">
        <v>1155182</v>
      </c>
      <c r="G34" s="12">
        <v>26799948</v>
      </c>
      <c r="H34" s="12">
        <v>363461</v>
      </c>
      <c r="I34" s="12">
        <v>7030308</v>
      </c>
      <c r="J34" s="11"/>
    </row>
    <row r="35" spans="2:10" x14ac:dyDescent="0.25">
      <c r="B35" s="12"/>
      <c r="C35" s="13" t="s">
        <v>21</v>
      </c>
      <c r="D35" s="12">
        <v>1469494</v>
      </c>
      <c r="E35" s="12">
        <v>36689271</v>
      </c>
      <c r="F35" s="12">
        <v>1107841</v>
      </c>
      <c r="G35" s="12">
        <v>27949689</v>
      </c>
      <c r="H35" s="12">
        <v>361653</v>
      </c>
      <c r="I35" s="12">
        <v>8739582</v>
      </c>
      <c r="J35" s="11"/>
    </row>
    <row r="36" spans="2:10" x14ac:dyDescent="0.25">
      <c r="B36" s="12" t="s">
        <v>41</v>
      </c>
      <c r="C36" s="13" t="s">
        <v>10</v>
      </c>
      <c r="D36" s="12">
        <v>1396007</v>
      </c>
      <c r="E36" s="12">
        <v>30845724</v>
      </c>
      <c r="F36" s="12">
        <v>1010809</v>
      </c>
      <c r="G36" s="12">
        <v>23010393</v>
      </c>
      <c r="H36" s="12">
        <v>385198</v>
      </c>
      <c r="I36" s="12">
        <v>7835331</v>
      </c>
      <c r="J36" s="11"/>
    </row>
    <row r="37" spans="2:10" x14ac:dyDescent="0.25">
      <c r="B37" s="12"/>
      <c r="C37" s="13" t="s">
        <v>11</v>
      </c>
      <c r="D37" s="12">
        <v>1364163</v>
      </c>
      <c r="E37" s="12">
        <v>28264960</v>
      </c>
      <c r="F37" s="12">
        <v>1010193</v>
      </c>
      <c r="G37" s="12">
        <v>21345234</v>
      </c>
      <c r="H37" s="12">
        <v>353970</v>
      </c>
      <c r="I37" s="12">
        <v>6919726</v>
      </c>
      <c r="J37" s="11"/>
    </row>
    <row r="38" spans="2:10" x14ac:dyDescent="0.25">
      <c r="B38" s="12"/>
      <c r="C38" s="13" t="s">
        <v>12</v>
      </c>
      <c r="D38" s="12">
        <v>1522948</v>
      </c>
      <c r="E38" s="12">
        <v>31487352</v>
      </c>
      <c r="F38" s="12">
        <v>1135954</v>
      </c>
      <c r="G38" s="12">
        <v>23257894</v>
      </c>
      <c r="H38" s="12">
        <v>386994</v>
      </c>
      <c r="I38" s="12">
        <v>8229458</v>
      </c>
      <c r="J38" s="11"/>
    </row>
    <row r="39" spans="2:10" x14ac:dyDescent="0.25">
      <c r="B39" s="12"/>
      <c r="C39" s="13" t="s">
        <v>13</v>
      </c>
      <c r="D39" s="12">
        <v>1492206</v>
      </c>
      <c r="E39" s="12">
        <v>33606970</v>
      </c>
      <c r="F39" s="12">
        <v>1125690</v>
      </c>
      <c r="G39" s="12">
        <v>25069398</v>
      </c>
      <c r="H39" s="12">
        <v>366516</v>
      </c>
      <c r="I39" s="12">
        <v>8537572</v>
      </c>
      <c r="J39" s="11"/>
    </row>
    <row r="40" spans="2:10" x14ac:dyDescent="0.25">
      <c r="B40" s="12"/>
      <c r="C40" s="13" t="s">
        <v>14</v>
      </c>
      <c r="D40" s="12">
        <v>1455782</v>
      </c>
      <c r="E40" s="12">
        <v>33736835</v>
      </c>
      <c r="F40" s="12">
        <v>1115713</v>
      </c>
      <c r="G40" s="12">
        <v>26088453</v>
      </c>
      <c r="H40" s="12">
        <v>340069</v>
      </c>
      <c r="I40" s="12">
        <v>7648382</v>
      </c>
      <c r="J40" s="11"/>
    </row>
    <row r="41" spans="2:10" x14ac:dyDescent="0.25">
      <c r="B41" s="12"/>
      <c r="C41" s="13" t="s">
        <v>15</v>
      </c>
      <c r="D41" s="12">
        <v>1439822</v>
      </c>
      <c r="E41" s="12">
        <v>32686528</v>
      </c>
      <c r="F41" s="12">
        <v>1112150</v>
      </c>
      <c r="G41" s="12">
        <v>24872547</v>
      </c>
      <c r="H41" s="12">
        <v>327672</v>
      </c>
      <c r="I41" s="12">
        <v>7813981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-1.0963179926664799</v>
      </c>
      <c r="E43" s="20">
        <v>-3.11323513305264</v>
      </c>
      <c r="F43" s="20">
        <v>-0.319347359043051</v>
      </c>
      <c r="G43" s="20">
        <v>-4.6607056386210397</v>
      </c>
      <c r="H43" s="20">
        <v>-3.6454366613834299</v>
      </c>
      <c r="I43" s="20">
        <v>2.1651507469161499</v>
      </c>
      <c r="J43" s="17"/>
    </row>
    <row r="44" spans="2:10" x14ac:dyDescent="0.25">
      <c r="B44" s="13" t="s">
        <v>23</v>
      </c>
      <c r="C44" s="13"/>
      <c r="D44" s="18">
        <v>-1.3798932579344201</v>
      </c>
      <c r="E44" s="18">
        <v>-1.6153975465649499</v>
      </c>
      <c r="F44" s="18">
        <v>-1.4817380458632801</v>
      </c>
      <c r="G44" s="18">
        <v>-2.4103968465032302</v>
      </c>
      <c r="H44" s="18">
        <v>-1.0326466137708401</v>
      </c>
      <c r="I44" s="18">
        <v>1.00367965029427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2.8637162595233998</v>
      </c>
      <c r="F45" s="19" t="s">
        <v>25</v>
      </c>
      <c r="G45" s="19">
        <v>1.4259560906083</v>
      </c>
      <c r="H45" s="19" t="s">
        <v>25</v>
      </c>
      <c r="I45" s="19">
        <v>7.5235904736073103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8" spans="2:10" x14ac:dyDescent="0.25">
      <c r="B48" t="s">
        <v>6</v>
      </c>
    </row>
    <row r="49" spans="2:2" x14ac:dyDescent="0.25">
      <c r="B49" s="1"/>
    </row>
    <row r="50" spans="2:2" x14ac:dyDescent="0.25">
      <c r="B50" s="1" t="s">
        <v>7</v>
      </c>
    </row>
    <row r="51" spans="2:2" x14ac:dyDescent="0.25">
      <c r="B51" s="5"/>
    </row>
    <row r="52" spans="2:2" x14ac:dyDescent="0.25">
      <c r="B52" s="5" t="s">
        <v>28</v>
      </c>
    </row>
    <row r="53" spans="2:2" x14ac:dyDescent="0.25">
      <c r="B53" s="5" t="s">
        <v>29</v>
      </c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8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11" width="20.7109375" customWidth="1"/>
  </cols>
  <sheetData>
    <row r="2" spans="2:11" x14ac:dyDescent="0.25">
      <c r="B2" s="1" t="s">
        <v>51</v>
      </c>
    </row>
    <row r="3" spans="2:11" x14ac:dyDescent="0.25">
      <c r="B3" s="1" t="s">
        <v>53</v>
      </c>
    </row>
    <row r="6" spans="2:11" x14ac:dyDescent="0.25">
      <c r="B6" s="22" t="s">
        <v>30</v>
      </c>
      <c r="C6" s="22" t="s">
        <v>30</v>
      </c>
      <c r="D6" s="6" t="s">
        <v>30</v>
      </c>
      <c r="E6" s="6" t="s">
        <v>30</v>
      </c>
      <c r="F6" s="6" t="s">
        <v>30</v>
      </c>
      <c r="G6" s="6" t="s">
        <v>31</v>
      </c>
      <c r="H6" s="6" t="s">
        <v>30</v>
      </c>
      <c r="I6" s="6" t="s">
        <v>30</v>
      </c>
      <c r="J6" s="6" t="s">
        <v>30</v>
      </c>
      <c r="K6" s="21" t="s">
        <v>30</v>
      </c>
    </row>
    <row r="7" spans="2:11" ht="30" x14ac:dyDescent="0.25">
      <c r="B7" s="14" t="s">
        <v>35</v>
      </c>
      <c r="C7" s="14" t="s">
        <v>36</v>
      </c>
      <c r="D7" s="14" t="s">
        <v>42</v>
      </c>
      <c r="E7" s="14" t="s">
        <v>43</v>
      </c>
      <c r="F7" s="14" t="s">
        <v>44</v>
      </c>
      <c r="G7" s="14" t="s">
        <v>45</v>
      </c>
      <c r="H7" s="14" t="s">
        <v>46</v>
      </c>
      <c r="I7" s="14" t="s">
        <v>47</v>
      </c>
      <c r="J7" s="14" t="s">
        <v>48</v>
      </c>
      <c r="K7" s="14" t="s">
        <v>49</v>
      </c>
    </row>
    <row r="8" spans="2:11" x14ac:dyDescent="0.25">
      <c r="B8" s="12" t="s">
        <v>39</v>
      </c>
      <c r="C8" s="13" t="s">
        <v>8</v>
      </c>
      <c r="D8" s="12">
        <v>2880435517</v>
      </c>
      <c r="E8" s="12">
        <v>308185408</v>
      </c>
      <c r="F8" s="12">
        <v>925223036</v>
      </c>
      <c r="G8" s="12">
        <v>828944541</v>
      </c>
      <c r="H8" s="12">
        <v>208889621</v>
      </c>
      <c r="I8" s="12">
        <v>30542570</v>
      </c>
      <c r="J8" s="12">
        <v>11647507</v>
      </c>
      <c r="K8" s="12">
        <v>567002834</v>
      </c>
    </row>
    <row r="9" spans="2:11" x14ac:dyDescent="0.25">
      <c r="B9" s="12" t="s">
        <v>40</v>
      </c>
      <c r="C9" s="13" t="s">
        <v>8</v>
      </c>
      <c r="D9" s="12">
        <v>3030149758</v>
      </c>
      <c r="E9" s="12">
        <v>307237107</v>
      </c>
      <c r="F9" s="12">
        <v>948830428</v>
      </c>
      <c r="G9" s="12">
        <v>901479243</v>
      </c>
      <c r="H9" s="12">
        <v>225699958</v>
      </c>
      <c r="I9" s="12">
        <v>31009848</v>
      </c>
      <c r="J9" s="12">
        <v>14958969</v>
      </c>
      <c r="K9" s="12">
        <v>600934205</v>
      </c>
    </row>
    <row r="10" spans="2:11" x14ac:dyDescent="0.25">
      <c r="B10" s="12" t="s">
        <v>41</v>
      </c>
      <c r="C10" s="13" t="s">
        <v>9</v>
      </c>
      <c r="D10" s="12">
        <v>1491509468</v>
      </c>
      <c r="E10" s="12">
        <v>139944416</v>
      </c>
      <c r="F10" s="12">
        <v>467465398</v>
      </c>
      <c r="G10" s="12">
        <v>483574010</v>
      </c>
      <c r="H10" s="12">
        <v>126796988</v>
      </c>
      <c r="I10" s="12">
        <v>18465873</v>
      </c>
      <c r="J10" s="12">
        <v>5436022</v>
      </c>
      <c r="K10" s="12">
        <v>249826761</v>
      </c>
    </row>
    <row r="11" spans="2:1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1" x14ac:dyDescent="0.25">
      <c r="B12" s="12" t="s">
        <v>39</v>
      </c>
      <c r="C12" s="13" t="s">
        <v>10</v>
      </c>
      <c r="D12" s="12">
        <v>235762855</v>
      </c>
      <c r="E12" s="12">
        <v>21339407</v>
      </c>
      <c r="F12" s="12">
        <v>74887205</v>
      </c>
      <c r="G12" s="12">
        <v>70402537</v>
      </c>
      <c r="H12" s="12">
        <v>17986952</v>
      </c>
      <c r="I12" s="12">
        <v>3345877</v>
      </c>
      <c r="J12" s="12">
        <v>705210</v>
      </c>
      <c r="K12" s="12">
        <v>47095667</v>
      </c>
    </row>
    <row r="13" spans="2:11" x14ac:dyDescent="0.25">
      <c r="B13" s="12"/>
      <c r="C13" s="13" t="s">
        <v>11</v>
      </c>
      <c r="D13" s="12">
        <v>221181958</v>
      </c>
      <c r="E13" s="12">
        <v>20596641</v>
      </c>
      <c r="F13" s="12">
        <v>69087827</v>
      </c>
      <c r="G13" s="12">
        <v>66225695</v>
      </c>
      <c r="H13" s="12">
        <v>18423819</v>
      </c>
      <c r="I13" s="12">
        <v>3014189</v>
      </c>
      <c r="J13" s="12">
        <v>654183</v>
      </c>
      <c r="K13" s="12">
        <v>43179604</v>
      </c>
    </row>
    <row r="14" spans="2:11" x14ac:dyDescent="0.25">
      <c r="B14" s="12"/>
      <c r="C14" s="13" t="s">
        <v>12</v>
      </c>
      <c r="D14" s="12">
        <v>238083122</v>
      </c>
      <c r="E14" s="12">
        <v>22704059</v>
      </c>
      <c r="F14" s="12">
        <v>76889495</v>
      </c>
      <c r="G14" s="12">
        <v>71416594</v>
      </c>
      <c r="H14" s="12">
        <v>18148970</v>
      </c>
      <c r="I14" s="12">
        <v>3117769</v>
      </c>
      <c r="J14" s="12">
        <v>818109</v>
      </c>
      <c r="K14" s="12">
        <v>44988126</v>
      </c>
    </row>
    <row r="15" spans="2:11" x14ac:dyDescent="0.25">
      <c r="B15" s="12"/>
      <c r="C15" s="13" t="s">
        <v>13</v>
      </c>
      <c r="D15" s="12">
        <v>243967427</v>
      </c>
      <c r="E15" s="12">
        <v>23507556</v>
      </c>
      <c r="F15" s="12">
        <v>80104379</v>
      </c>
      <c r="G15" s="12">
        <v>71756662</v>
      </c>
      <c r="H15" s="12">
        <v>18301848</v>
      </c>
      <c r="I15" s="12">
        <v>2014975</v>
      </c>
      <c r="J15" s="12">
        <v>1361633</v>
      </c>
      <c r="K15" s="12">
        <v>46920374</v>
      </c>
    </row>
    <row r="16" spans="2:11" x14ac:dyDescent="0.25">
      <c r="B16" s="12"/>
      <c r="C16" s="13" t="s">
        <v>14</v>
      </c>
      <c r="D16" s="12">
        <v>246534915</v>
      </c>
      <c r="E16" s="12">
        <v>27338710</v>
      </c>
      <c r="F16" s="12">
        <v>80960363</v>
      </c>
      <c r="G16" s="12">
        <v>69702697</v>
      </c>
      <c r="H16" s="12">
        <v>15156820</v>
      </c>
      <c r="I16" s="12">
        <v>2642959</v>
      </c>
      <c r="J16" s="12">
        <v>778185</v>
      </c>
      <c r="K16" s="12">
        <v>49955181</v>
      </c>
    </row>
    <row r="17" spans="2:11" x14ac:dyDescent="0.25">
      <c r="B17" s="12"/>
      <c r="C17" s="13" t="s">
        <v>15</v>
      </c>
      <c r="D17" s="12">
        <v>234674719</v>
      </c>
      <c r="E17" s="12">
        <v>25142388</v>
      </c>
      <c r="F17" s="12">
        <v>77701177</v>
      </c>
      <c r="G17" s="12">
        <v>68098534</v>
      </c>
      <c r="H17" s="12">
        <v>16252264</v>
      </c>
      <c r="I17" s="12">
        <v>1733479</v>
      </c>
      <c r="J17" s="12">
        <v>466393</v>
      </c>
      <c r="K17" s="12">
        <v>45280484</v>
      </c>
    </row>
    <row r="18" spans="2:11" x14ac:dyDescent="0.25">
      <c r="B18" s="12"/>
      <c r="C18" s="13" t="s">
        <v>16</v>
      </c>
      <c r="D18" s="12">
        <v>255513292</v>
      </c>
      <c r="E18" s="12">
        <v>27231009</v>
      </c>
      <c r="F18" s="12">
        <v>79454279</v>
      </c>
      <c r="G18" s="12">
        <v>73889328</v>
      </c>
      <c r="H18" s="12">
        <v>19458418</v>
      </c>
      <c r="I18" s="12">
        <v>2448007</v>
      </c>
      <c r="J18" s="12">
        <v>1224061</v>
      </c>
      <c r="K18" s="12">
        <v>51808190</v>
      </c>
    </row>
    <row r="19" spans="2:11" x14ac:dyDescent="0.25">
      <c r="B19" s="12"/>
      <c r="C19" s="13" t="s">
        <v>17</v>
      </c>
      <c r="D19" s="12">
        <v>248119746</v>
      </c>
      <c r="E19" s="12">
        <v>27455049</v>
      </c>
      <c r="F19" s="12">
        <v>80767814</v>
      </c>
      <c r="G19" s="12">
        <v>71535157</v>
      </c>
      <c r="H19" s="12">
        <v>16153750</v>
      </c>
      <c r="I19" s="12">
        <v>2417846</v>
      </c>
      <c r="J19" s="12">
        <v>1060590</v>
      </c>
      <c r="K19" s="12">
        <v>48729540</v>
      </c>
    </row>
    <row r="20" spans="2:11" x14ac:dyDescent="0.25">
      <c r="B20" s="12"/>
      <c r="C20" s="13" t="s">
        <v>18</v>
      </c>
      <c r="D20" s="12">
        <v>228169526</v>
      </c>
      <c r="E20" s="12">
        <v>26442396</v>
      </c>
      <c r="F20" s="12">
        <v>75416829</v>
      </c>
      <c r="G20" s="12">
        <v>65583609</v>
      </c>
      <c r="H20" s="12">
        <v>14867742</v>
      </c>
      <c r="I20" s="12">
        <v>2075368</v>
      </c>
      <c r="J20" s="12">
        <v>848905</v>
      </c>
      <c r="K20" s="12">
        <v>42934677</v>
      </c>
    </row>
    <row r="21" spans="2:11" x14ac:dyDescent="0.25">
      <c r="B21" s="12"/>
      <c r="C21" s="13" t="s">
        <v>19</v>
      </c>
      <c r="D21" s="12">
        <v>239794298</v>
      </c>
      <c r="E21" s="12">
        <v>28943609</v>
      </c>
      <c r="F21" s="12">
        <v>78733054</v>
      </c>
      <c r="G21" s="12">
        <v>68176148</v>
      </c>
      <c r="H21" s="12">
        <v>15257741</v>
      </c>
      <c r="I21" s="12">
        <v>2150432</v>
      </c>
      <c r="J21" s="12">
        <v>1438042</v>
      </c>
      <c r="K21" s="12">
        <v>45095272</v>
      </c>
    </row>
    <row r="22" spans="2:11" x14ac:dyDescent="0.25">
      <c r="B22" s="12"/>
      <c r="C22" s="13" t="s">
        <v>20</v>
      </c>
      <c r="D22" s="12">
        <v>240899913</v>
      </c>
      <c r="E22" s="12">
        <v>28273277</v>
      </c>
      <c r="F22" s="12">
        <v>75610105</v>
      </c>
      <c r="G22" s="12">
        <v>62399325</v>
      </c>
      <c r="H22" s="12">
        <v>20560862</v>
      </c>
      <c r="I22" s="12">
        <v>2983492</v>
      </c>
      <c r="J22" s="12">
        <v>926839</v>
      </c>
      <c r="K22" s="12">
        <v>50146013</v>
      </c>
    </row>
    <row r="23" spans="2:11" x14ac:dyDescent="0.25">
      <c r="B23" s="12"/>
      <c r="C23" s="13" t="s">
        <v>21</v>
      </c>
      <c r="D23" s="12">
        <v>247733746</v>
      </c>
      <c r="E23" s="12">
        <v>29211307</v>
      </c>
      <c r="F23" s="12">
        <v>75610509</v>
      </c>
      <c r="G23" s="12">
        <v>69758255</v>
      </c>
      <c r="H23" s="12">
        <v>18320435</v>
      </c>
      <c r="I23" s="12">
        <v>2598177</v>
      </c>
      <c r="J23" s="12">
        <v>1365357</v>
      </c>
      <c r="K23" s="12">
        <v>50869706</v>
      </c>
    </row>
    <row r="24" spans="2:11" x14ac:dyDescent="0.25">
      <c r="B24" s="12" t="s">
        <v>40</v>
      </c>
      <c r="C24" s="13" t="s">
        <v>10</v>
      </c>
      <c r="D24" s="12">
        <v>245808226</v>
      </c>
      <c r="E24" s="12">
        <v>25200921</v>
      </c>
      <c r="F24" s="12">
        <v>72141030</v>
      </c>
      <c r="G24" s="12">
        <v>71160184</v>
      </c>
      <c r="H24" s="12">
        <v>18550028</v>
      </c>
      <c r="I24" s="12">
        <v>2365859</v>
      </c>
      <c r="J24" s="12">
        <v>1045605</v>
      </c>
      <c r="K24" s="12">
        <v>55344599</v>
      </c>
    </row>
    <row r="25" spans="2:11" x14ac:dyDescent="0.25">
      <c r="B25" s="12"/>
      <c r="C25" s="13" t="s">
        <v>11</v>
      </c>
      <c r="D25" s="12">
        <v>223308227</v>
      </c>
      <c r="E25" s="12">
        <v>23607442</v>
      </c>
      <c r="F25" s="12">
        <v>66117215</v>
      </c>
      <c r="G25" s="12">
        <v>65879495</v>
      </c>
      <c r="H25" s="12">
        <v>18293494</v>
      </c>
      <c r="I25" s="12">
        <v>1820942</v>
      </c>
      <c r="J25" s="12">
        <v>1092404</v>
      </c>
      <c r="K25" s="12">
        <v>46497235</v>
      </c>
    </row>
    <row r="26" spans="2:11" x14ac:dyDescent="0.25">
      <c r="B26" s="12"/>
      <c r="C26" s="13" t="s">
        <v>12</v>
      </c>
      <c r="D26" s="12">
        <v>252136972</v>
      </c>
      <c r="E26" s="12">
        <v>27289139</v>
      </c>
      <c r="F26" s="12">
        <v>79414543</v>
      </c>
      <c r="G26" s="12">
        <v>73668938</v>
      </c>
      <c r="H26" s="12">
        <v>17100729</v>
      </c>
      <c r="I26" s="12">
        <v>1783384</v>
      </c>
      <c r="J26" s="12">
        <v>632291</v>
      </c>
      <c r="K26" s="12">
        <v>52247948</v>
      </c>
    </row>
    <row r="27" spans="2:11" x14ac:dyDescent="0.25">
      <c r="B27" s="12"/>
      <c r="C27" s="13" t="s">
        <v>13</v>
      </c>
      <c r="D27" s="12">
        <v>250113548</v>
      </c>
      <c r="E27" s="12">
        <v>25508273</v>
      </c>
      <c r="F27" s="12">
        <v>76961497</v>
      </c>
      <c r="G27" s="12">
        <v>71659326</v>
      </c>
      <c r="H27" s="12">
        <v>19377086</v>
      </c>
      <c r="I27" s="12">
        <v>3092043</v>
      </c>
      <c r="J27" s="12">
        <v>839816</v>
      </c>
      <c r="K27" s="12">
        <v>52675507</v>
      </c>
    </row>
    <row r="28" spans="2:11" x14ac:dyDescent="0.25">
      <c r="B28" s="12"/>
      <c r="C28" s="13" t="s">
        <v>14</v>
      </c>
      <c r="D28" s="12">
        <v>261407929</v>
      </c>
      <c r="E28" s="12">
        <v>26534297</v>
      </c>
      <c r="F28" s="12">
        <v>80085570</v>
      </c>
      <c r="G28" s="12">
        <v>77181758</v>
      </c>
      <c r="H28" s="12">
        <v>20019782</v>
      </c>
      <c r="I28" s="12">
        <v>2171697</v>
      </c>
      <c r="J28" s="12">
        <v>819317</v>
      </c>
      <c r="K28" s="12">
        <v>54595508</v>
      </c>
    </row>
    <row r="29" spans="2:11" x14ac:dyDescent="0.25">
      <c r="B29" s="12"/>
      <c r="C29" s="13" t="s">
        <v>15</v>
      </c>
      <c r="D29" s="12">
        <v>249558507</v>
      </c>
      <c r="E29" s="12">
        <v>25595603</v>
      </c>
      <c r="F29" s="12">
        <v>79253006</v>
      </c>
      <c r="G29" s="12">
        <v>76597800</v>
      </c>
      <c r="H29" s="12">
        <v>17837325</v>
      </c>
      <c r="I29" s="12">
        <v>2100728</v>
      </c>
      <c r="J29" s="12">
        <v>1416769</v>
      </c>
      <c r="K29" s="12">
        <v>46757276</v>
      </c>
    </row>
    <row r="30" spans="2:11" x14ac:dyDescent="0.25">
      <c r="B30" s="12"/>
      <c r="C30" s="13" t="s">
        <v>16</v>
      </c>
      <c r="D30" s="12">
        <v>267449525</v>
      </c>
      <c r="E30" s="12">
        <v>27150078</v>
      </c>
      <c r="F30" s="12">
        <v>83536092</v>
      </c>
      <c r="G30" s="12">
        <v>80517470</v>
      </c>
      <c r="H30" s="12">
        <v>21277124</v>
      </c>
      <c r="I30" s="12">
        <v>3763922</v>
      </c>
      <c r="J30" s="12">
        <v>1086326</v>
      </c>
      <c r="K30" s="12">
        <v>50118513</v>
      </c>
    </row>
    <row r="31" spans="2:11" x14ac:dyDescent="0.25">
      <c r="B31" s="12"/>
      <c r="C31" s="13" t="s">
        <v>17</v>
      </c>
      <c r="D31" s="12">
        <v>259218117</v>
      </c>
      <c r="E31" s="12">
        <v>25899927</v>
      </c>
      <c r="F31" s="12">
        <v>82167305</v>
      </c>
      <c r="G31" s="12">
        <v>78578798</v>
      </c>
      <c r="H31" s="12">
        <v>19189928</v>
      </c>
      <c r="I31" s="12">
        <v>1774972</v>
      </c>
      <c r="J31" s="12">
        <v>1771046</v>
      </c>
      <c r="K31" s="12">
        <v>49836141</v>
      </c>
    </row>
    <row r="32" spans="2:11" x14ac:dyDescent="0.25">
      <c r="B32" s="12"/>
      <c r="C32" s="13" t="s">
        <v>18</v>
      </c>
      <c r="D32" s="12">
        <v>247886701</v>
      </c>
      <c r="E32" s="12">
        <v>23319456</v>
      </c>
      <c r="F32" s="12">
        <v>79114437</v>
      </c>
      <c r="G32" s="12">
        <v>74533080</v>
      </c>
      <c r="H32" s="12">
        <v>17418113</v>
      </c>
      <c r="I32" s="12">
        <v>2378465</v>
      </c>
      <c r="J32" s="12">
        <v>2155997</v>
      </c>
      <c r="K32" s="12">
        <v>48967153</v>
      </c>
    </row>
    <row r="33" spans="2:11" x14ac:dyDescent="0.25">
      <c r="B33" s="12"/>
      <c r="C33" s="13" t="s">
        <v>19</v>
      </c>
      <c r="D33" s="12">
        <v>259178884</v>
      </c>
      <c r="E33" s="12">
        <v>25758397</v>
      </c>
      <c r="F33" s="12">
        <v>84082953</v>
      </c>
      <c r="G33" s="12">
        <v>77292147</v>
      </c>
      <c r="H33" s="12">
        <v>18445260</v>
      </c>
      <c r="I33" s="12">
        <v>3957896</v>
      </c>
      <c r="J33" s="12">
        <v>1218572</v>
      </c>
      <c r="K33" s="12">
        <v>48423659</v>
      </c>
    </row>
    <row r="34" spans="2:11" x14ac:dyDescent="0.25">
      <c r="B34" s="12"/>
      <c r="C34" s="13" t="s">
        <v>20</v>
      </c>
      <c r="D34" s="12">
        <v>252527649</v>
      </c>
      <c r="E34" s="12">
        <v>25977721</v>
      </c>
      <c r="F34" s="12">
        <v>81900304</v>
      </c>
      <c r="G34" s="12">
        <v>74993436</v>
      </c>
      <c r="H34" s="12">
        <v>16816502</v>
      </c>
      <c r="I34" s="12">
        <v>2292535</v>
      </c>
      <c r="J34" s="12">
        <v>1628578</v>
      </c>
      <c r="K34" s="12">
        <v>48918573</v>
      </c>
    </row>
    <row r="35" spans="2:11" x14ac:dyDescent="0.25">
      <c r="B35" s="12"/>
      <c r="C35" s="13" t="s">
        <v>21</v>
      </c>
      <c r="D35" s="12">
        <v>261555473</v>
      </c>
      <c r="E35" s="12">
        <v>25395853</v>
      </c>
      <c r="F35" s="12">
        <v>84056476</v>
      </c>
      <c r="G35" s="12">
        <v>79416811</v>
      </c>
      <c r="H35" s="12">
        <v>21374587</v>
      </c>
      <c r="I35" s="12">
        <v>3507405</v>
      </c>
      <c r="J35" s="12">
        <v>1252248</v>
      </c>
      <c r="K35" s="12">
        <v>46552093</v>
      </c>
    </row>
    <row r="36" spans="2:11" x14ac:dyDescent="0.25">
      <c r="B36" s="12" t="s">
        <v>41</v>
      </c>
      <c r="C36" s="13" t="s">
        <v>10</v>
      </c>
      <c r="D36" s="12">
        <v>253131275</v>
      </c>
      <c r="E36" s="12">
        <v>24519381</v>
      </c>
      <c r="F36" s="12">
        <v>78875042</v>
      </c>
      <c r="G36" s="12">
        <v>82511555</v>
      </c>
      <c r="H36" s="12">
        <v>21728415</v>
      </c>
      <c r="I36" s="12">
        <v>3300397</v>
      </c>
      <c r="J36" s="12">
        <v>1010890</v>
      </c>
      <c r="K36" s="12">
        <v>41185595</v>
      </c>
    </row>
    <row r="37" spans="2:11" x14ac:dyDescent="0.25">
      <c r="B37" s="12"/>
      <c r="C37" s="13" t="s">
        <v>11</v>
      </c>
      <c r="D37" s="12">
        <v>241947479</v>
      </c>
      <c r="E37" s="12">
        <v>22135732</v>
      </c>
      <c r="F37" s="12">
        <v>73843385</v>
      </c>
      <c r="G37" s="12">
        <v>78731134</v>
      </c>
      <c r="H37" s="12">
        <v>22012008</v>
      </c>
      <c r="I37" s="12">
        <v>3746606</v>
      </c>
      <c r="J37" s="12">
        <v>1298318</v>
      </c>
      <c r="K37" s="12">
        <v>40180296</v>
      </c>
    </row>
    <row r="38" spans="2:11" x14ac:dyDescent="0.25">
      <c r="B38" s="12"/>
      <c r="C38" s="13" t="s">
        <v>12</v>
      </c>
      <c r="D38" s="12">
        <v>256694175</v>
      </c>
      <c r="E38" s="12">
        <v>23635381</v>
      </c>
      <c r="F38" s="12">
        <v>79650739</v>
      </c>
      <c r="G38" s="12">
        <v>84723746</v>
      </c>
      <c r="H38" s="12">
        <v>24522385</v>
      </c>
      <c r="I38" s="12">
        <v>3742901</v>
      </c>
      <c r="J38" s="12">
        <v>940150</v>
      </c>
      <c r="K38" s="12">
        <v>39478873</v>
      </c>
    </row>
    <row r="39" spans="2:11" x14ac:dyDescent="0.25">
      <c r="B39" s="12"/>
      <c r="C39" s="13" t="s">
        <v>13</v>
      </c>
      <c r="D39" s="12">
        <v>244524168</v>
      </c>
      <c r="E39" s="12">
        <v>21983792</v>
      </c>
      <c r="F39" s="12">
        <v>75968638</v>
      </c>
      <c r="G39" s="12">
        <v>81038528</v>
      </c>
      <c r="H39" s="12">
        <v>20349369</v>
      </c>
      <c r="I39" s="12">
        <v>4001072</v>
      </c>
      <c r="J39" s="12">
        <v>836289</v>
      </c>
      <c r="K39" s="12">
        <v>40346480</v>
      </c>
    </row>
    <row r="40" spans="2:11" x14ac:dyDescent="0.25">
      <c r="B40" s="12"/>
      <c r="C40" s="13" t="s">
        <v>14</v>
      </c>
      <c r="D40" s="12">
        <v>250873880</v>
      </c>
      <c r="E40" s="12">
        <v>23858115</v>
      </c>
      <c r="F40" s="12">
        <v>77876968</v>
      </c>
      <c r="G40" s="12">
        <v>80782018</v>
      </c>
      <c r="H40" s="12">
        <v>21121710</v>
      </c>
      <c r="I40" s="12">
        <v>2225909</v>
      </c>
      <c r="J40" s="12">
        <v>632090</v>
      </c>
      <c r="K40" s="12">
        <v>44377070</v>
      </c>
    </row>
    <row r="41" spans="2:11" x14ac:dyDescent="0.25">
      <c r="B41" s="12"/>
      <c r="C41" s="13" t="s">
        <v>15</v>
      </c>
      <c r="D41" s="12">
        <v>244338491</v>
      </c>
      <c r="E41" s="12">
        <v>23812015</v>
      </c>
      <c r="F41" s="12">
        <v>81250626</v>
      </c>
      <c r="G41" s="12">
        <v>75787029</v>
      </c>
      <c r="H41" s="12">
        <v>17063101</v>
      </c>
      <c r="I41" s="12">
        <v>1448988</v>
      </c>
      <c r="J41" s="12">
        <v>718285</v>
      </c>
      <c r="K41" s="12">
        <v>44258447</v>
      </c>
    </row>
    <row r="42" spans="2:11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2:11" x14ac:dyDescent="0.25">
      <c r="B43" s="16" t="s">
        <v>22</v>
      </c>
      <c r="C43" s="16"/>
      <c r="D43" s="20">
        <v>-2.60504959703258</v>
      </c>
      <c r="E43" s="20">
        <v>-0.19322565927777599</v>
      </c>
      <c r="F43" s="20">
        <v>4.3320356283002699</v>
      </c>
      <c r="G43" s="20">
        <v>-6.1832931680414296</v>
      </c>
      <c r="H43" s="20">
        <v>-19.215342886537101</v>
      </c>
      <c r="I43" s="20">
        <v>-34.903538284808597</v>
      </c>
      <c r="J43" s="20">
        <v>13.6365074593808</v>
      </c>
      <c r="K43" s="20">
        <v>-0.26730696731442599</v>
      </c>
    </row>
    <row r="44" spans="2:11" x14ac:dyDescent="0.25">
      <c r="B44" s="13" t="s">
        <v>23</v>
      </c>
      <c r="C44" s="13"/>
      <c r="D44" s="18">
        <v>-2.0917002841341699</v>
      </c>
      <c r="E44" s="18">
        <v>-6.9683374914042799</v>
      </c>
      <c r="F44" s="18">
        <v>2.5205605450473398</v>
      </c>
      <c r="G44" s="18">
        <v>-1.05847818083548</v>
      </c>
      <c r="H44" s="18">
        <v>-4.3404714552210004</v>
      </c>
      <c r="I44" s="18">
        <v>-31.024482941151799</v>
      </c>
      <c r="J44" s="18">
        <v>-49.3011916550969</v>
      </c>
      <c r="K44" s="18">
        <v>-5.3442570093262098</v>
      </c>
    </row>
    <row r="45" spans="2:11" x14ac:dyDescent="0.25">
      <c r="B45" s="15" t="s">
        <v>24</v>
      </c>
      <c r="C45" s="15"/>
      <c r="D45" s="19">
        <v>0.61902800977752204</v>
      </c>
      <c r="E45" s="19">
        <v>-8.9707603651527208</v>
      </c>
      <c r="F45" s="19">
        <v>2.9721021142715398</v>
      </c>
      <c r="G45" s="19">
        <v>10.8739609630367</v>
      </c>
      <c r="H45" s="19">
        <v>14.048176461257199</v>
      </c>
      <c r="I45" s="19">
        <v>38.4803414082091</v>
      </c>
      <c r="J45" s="19">
        <v>-7.0161790509462403</v>
      </c>
      <c r="K45" s="19">
        <v>-18.918498169368998</v>
      </c>
    </row>
    <row r="46" spans="2:11" x14ac:dyDescent="0.25">
      <c r="B46" t="s">
        <v>26</v>
      </c>
    </row>
    <row r="48" spans="2:11" x14ac:dyDescent="0.25">
      <c r="B48" s="1" t="s">
        <v>7</v>
      </c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11" width="20.7109375" customWidth="1"/>
  </cols>
  <sheetData>
    <row r="2" spans="2:11" x14ac:dyDescent="0.25">
      <c r="B2" s="1" t="s">
        <v>52</v>
      </c>
    </row>
    <row r="3" spans="2:11" x14ac:dyDescent="0.25">
      <c r="B3" s="1" t="s">
        <v>53</v>
      </c>
    </row>
    <row r="6" spans="2:11" x14ac:dyDescent="0.25">
      <c r="B6" s="22" t="s">
        <v>30</v>
      </c>
      <c r="C6" s="22" t="s">
        <v>30</v>
      </c>
      <c r="D6" s="6" t="s">
        <v>30</v>
      </c>
      <c r="E6" s="6" t="s">
        <v>30</v>
      </c>
      <c r="F6" s="6" t="s">
        <v>30</v>
      </c>
      <c r="G6" s="6" t="s">
        <v>31</v>
      </c>
      <c r="H6" s="6" t="s">
        <v>30</v>
      </c>
      <c r="I6" s="6" t="s">
        <v>30</v>
      </c>
      <c r="J6" s="6" t="s">
        <v>30</v>
      </c>
      <c r="K6" s="21" t="s">
        <v>30</v>
      </c>
    </row>
    <row r="7" spans="2:11" ht="30" x14ac:dyDescent="0.25">
      <c r="B7" s="14" t="s">
        <v>35</v>
      </c>
      <c r="C7" s="14" t="s">
        <v>36</v>
      </c>
      <c r="D7" s="14" t="s">
        <v>42</v>
      </c>
      <c r="E7" s="14" t="s">
        <v>43</v>
      </c>
      <c r="F7" s="14" t="s">
        <v>44</v>
      </c>
      <c r="G7" s="14" t="s">
        <v>45</v>
      </c>
      <c r="H7" s="14" t="s">
        <v>46</v>
      </c>
      <c r="I7" s="14" t="s">
        <v>47</v>
      </c>
      <c r="J7" s="14" t="s">
        <v>48</v>
      </c>
      <c r="K7" s="14" t="s">
        <v>49</v>
      </c>
    </row>
    <row r="8" spans="2:11" x14ac:dyDescent="0.25">
      <c r="B8" s="12" t="s">
        <v>39</v>
      </c>
      <c r="C8" s="13" t="s">
        <v>8</v>
      </c>
      <c r="D8" s="12">
        <v>1221542915</v>
      </c>
      <c r="E8" s="12">
        <v>140067400</v>
      </c>
      <c r="F8" s="12">
        <v>377014050</v>
      </c>
      <c r="G8" s="12">
        <v>421158720</v>
      </c>
      <c r="H8" s="12">
        <v>98069643</v>
      </c>
      <c r="I8" s="12">
        <v>13609334</v>
      </c>
      <c r="J8" s="12">
        <v>1517269</v>
      </c>
      <c r="K8" s="12">
        <v>170106499</v>
      </c>
    </row>
    <row r="9" spans="2:11" x14ac:dyDescent="0.25">
      <c r="B9" s="12" t="s">
        <v>40</v>
      </c>
      <c r="C9" s="13" t="s">
        <v>8</v>
      </c>
      <c r="D9" s="12">
        <v>1225083837</v>
      </c>
      <c r="E9" s="12">
        <v>144032343</v>
      </c>
      <c r="F9" s="12">
        <v>378812707</v>
      </c>
      <c r="G9" s="12">
        <v>435076570</v>
      </c>
      <c r="H9" s="12">
        <v>100465701</v>
      </c>
      <c r="I9" s="12">
        <v>12702582</v>
      </c>
      <c r="J9" s="12">
        <v>3132673</v>
      </c>
      <c r="K9" s="12">
        <v>150861261</v>
      </c>
    </row>
    <row r="10" spans="2:11" x14ac:dyDescent="0.25">
      <c r="B10" s="12" t="s">
        <v>41</v>
      </c>
      <c r="C10" s="13" t="s">
        <v>9</v>
      </c>
      <c r="D10" s="12">
        <v>642373661</v>
      </c>
      <c r="E10" s="12">
        <v>68753948</v>
      </c>
      <c r="F10" s="12">
        <v>199820062</v>
      </c>
      <c r="G10" s="12">
        <v>234250386</v>
      </c>
      <c r="H10" s="12">
        <v>54196061</v>
      </c>
      <c r="I10" s="12">
        <v>7886781</v>
      </c>
      <c r="J10" s="12">
        <v>1283806</v>
      </c>
      <c r="K10" s="12">
        <v>76182617</v>
      </c>
    </row>
    <row r="11" spans="2:1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1" x14ac:dyDescent="0.25">
      <c r="B12" s="12" t="s">
        <v>39</v>
      </c>
      <c r="C12" s="13" t="s">
        <v>10</v>
      </c>
      <c r="D12" s="12">
        <v>103722379</v>
      </c>
      <c r="E12" s="12">
        <v>11891240</v>
      </c>
      <c r="F12" s="12">
        <v>33680819</v>
      </c>
      <c r="G12" s="12">
        <v>36183215</v>
      </c>
      <c r="H12" s="12">
        <v>7076088</v>
      </c>
      <c r="I12" s="12">
        <v>675646</v>
      </c>
      <c r="J12" s="12">
        <v>46314</v>
      </c>
      <c r="K12" s="12">
        <v>14169057</v>
      </c>
    </row>
    <row r="13" spans="2:11" x14ac:dyDescent="0.25">
      <c r="B13" s="12"/>
      <c r="C13" s="13" t="s">
        <v>11</v>
      </c>
      <c r="D13" s="12">
        <v>98381739</v>
      </c>
      <c r="E13" s="12">
        <v>10191784</v>
      </c>
      <c r="F13" s="12">
        <v>30422795</v>
      </c>
      <c r="G13" s="12">
        <v>34747599</v>
      </c>
      <c r="H13" s="12">
        <v>7706730</v>
      </c>
      <c r="I13" s="12">
        <v>855962</v>
      </c>
      <c r="J13" s="12">
        <v>88146</v>
      </c>
      <c r="K13" s="12">
        <v>14368723</v>
      </c>
    </row>
    <row r="14" spans="2:11" x14ac:dyDescent="0.25">
      <c r="B14" s="12"/>
      <c r="C14" s="13" t="s">
        <v>12</v>
      </c>
      <c r="D14" s="12">
        <v>104519455</v>
      </c>
      <c r="E14" s="12">
        <v>10531445</v>
      </c>
      <c r="F14" s="12">
        <v>31946701</v>
      </c>
      <c r="G14" s="12">
        <v>36515189</v>
      </c>
      <c r="H14" s="12">
        <v>9052963</v>
      </c>
      <c r="I14" s="12">
        <v>1415058</v>
      </c>
      <c r="J14" s="12">
        <v>142911</v>
      </c>
      <c r="K14" s="12">
        <v>14915188</v>
      </c>
    </row>
    <row r="15" spans="2:11" x14ac:dyDescent="0.25">
      <c r="B15" s="12"/>
      <c r="C15" s="13" t="s">
        <v>13</v>
      </c>
      <c r="D15" s="12">
        <v>106846985</v>
      </c>
      <c r="E15" s="12">
        <v>11734302</v>
      </c>
      <c r="F15" s="12">
        <v>31950252</v>
      </c>
      <c r="G15" s="12">
        <v>37456069</v>
      </c>
      <c r="H15" s="12">
        <v>9516249</v>
      </c>
      <c r="I15" s="12">
        <v>1053465</v>
      </c>
      <c r="J15" s="12">
        <v>320409</v>
      </c>
      <c r="K15" s="12">
        <v>14816239</v>
      </c>
    </row>
    <row r="16" spans="2:11" x14ac:dyDescent="0.25">
      <c r="B16" s="12"/>
      <c r="C16" s="13" t="s">
        <v>14</v>
      </c>
      <c r="D16" s="12">
        <v>105207809</v>
      </c>
      <c r="E16" s="12">
        <v>12643197</v>
      </c>
      <c r="F16" s="12">
        <v>33584789</v>
      </c>
      <c r="G16" s="12">
        <v>36889522</v>
      </c>
      <c r="H16" s="12">
        <v>8068565</v>
      </c>
      <c r="I16" s="12">
        <v>348658</v>
      </c>
      <c r="J16" s="12">
        <v>65602</v>
      </c>
      <c r="K16" s="12">
        <v>13607476</v>
      </c>
    </row>
    <row r="17" spans="2:11" x14ac:dyDescent="0.25">
      <c r="B17" s="12"/>
      <c r="C17" s="13" t="s">
        <v>15</v>
      </c>
      <c r="D17" s="12">
        <v>94876946</v>
      </c>
      <c r="E17" s="12">
        <v>11335717</v>
      </c>
      <c r="F17" s="12">
        <v>29657573</v>
      </c>
      <c r="G17" s="12">
        <v>32353952</v>
      </c>
      <c r="H17" s="12">
        <v>6361400</v>
      </c>
      <c r="I17" s="12">
        <v>537995</v>
      </c>
      <c r="J17" s="12">
        <v>59690</v>
      </c>
      <c r="K17" s="12">
        <v>14570619</v>
      </c>
    </row>
    <row r="18" spans="2:11" x14ac:dyDescent="0.25">
      <c r="B18" s="12"/>
      <c r="C18" s="13" t="s">
        <v>16</v>
      </c>
      <c r="D18" s="12">
        <v>102288266</v>
      </c>
      <c r="E18" s="12">
        <v>12153363</v>
      </c>
      <c r="F18" s="12">
        <v>30935968</v>
      </c>
      <c r="G18" s="12">
        <v>34880888</v>
      </c>
      <c r="H18" s="12">
        <v>8466164</v>
      </c>
      <c r="I18" s="12">
        <v>1238308</v>
      </c>
      <c r="J18" s="12">
        <v>160963</v>
      </c>
      <c r="K18" s="12">
        <v>14452612</v>
      </c>
    </row>
    <row r="19" spans="2:11" x14ac:dyDescent="0.25">
      <c r="B19" s="12"/>
      <c r="C19" s="13" t="s">
        <v>17</v>
      </c>
      <c r="D19" s="12">
        <v>104694096</v>
      </c>
      <c r="E19" s="12">
        <v>12218733</v>
      </c>
      <c r="F19" s="12">
        <v>31365572</v>
      </c>
      <c r="G19" s="12">
        <v>36844743</v>
      </c>
      <c r="H19" s="12">
        <v>8686239</v>
      </c>
      <c r="I19" s="12">
        <v>916373</v>
      </c>
      <c r="J19" s="12">
        <v>150635</v>
      </c>
      <c r="K19" s="12">
        <v>14511801</v>
      </c>
    </row>
    <row r="20" spans="2:11" x14ac:dyDescent="0.25">
      <c r="B20" s="12"/>
      <c r="C20" s="13" t="s">
        <v>18</v>
      </c>
      <c r="D20" s="12">
        <v>100222273</v>
      </c>
      <c r="E20" s="12">
        <v>12061325</v>
      </c>
      <c r="F20" s="12">
        <v>31584697</v>
      </c>
      <c r="G20" s="12">
        <v>34769999</v>
      </c>
      <c r="H20" s="12">
        <v>7202733</v>
      </c>
      <c r="I20" s="12">
        <v>693936</v>
      </c>
      <c r="J20" s="12">
        <v>87469</v>
      </c>
      <c r="K20" s="12">
        <v>13822114</v>
      </c>
    </row>
    <row r="21" spans="2:11" x14ac:dyDescent="0.25">
      <c r="B21" s="12"/>
      <c r="C21" s="13" t="s">
        <v>19</v>
      </c>
      <c r="D21" s="12">
        <v>101202001</v>
      </c>
      <c r="E21" s="12">
        <v>12808423</v>
      </c>
      <c r="F21" s="12">
        <v>32474695</v>
      </c>
      <c r="G21" s="12">
        <v>34515545</v>
      </c>
      <c r="H21" s="12">
        <v>6956082</v>
      </c>
      <c r="I21" s="12">
        <v>928387</v>
      </c>
      <c r="J21" s="12">
        <v>100012</v>
      </c>
      <c r="K21" s="12">
        <v>13418857</v>
      </c>
    </row>
    <row r="22" spans="2:11" x14ac:dyDescent="0.25">
      <c r="B22" s="12"/>
      <c r="C22" s="13" t="s">
        <v>20</v>
      </c>
      <c r="D22" s="12">
        <v>99670361</v>
      </c>
      <c r="E22" s="12">
        <v>11145238</v>
      </c>
      <c r="F22" s="12">
        <v>28275050</v>
      </c>
      <c r="G22" s="12">
        <v>30480215</v>
      </c>
      <c r="H22" s="12">
        <v>11596714</v>
      </c>
      <c r="I22" s="12">
        <v>3750227</v>
      </c>
      <c r="J22" s="12">
        <v>144016</v>
      </c>
      <c r="K22" s="12">
        <v>14278901</v>
      </c>
    </row>
    <row r="23" spans="2:11" x14ac:dyDescent="0.25">
      <c r="B23" s="12"/>
      <c r="C23" s="13" t="s">
        <v>21</v>
      </c>
      <c r="D23" s="12">
        <v>99910605</v>
      </c>
      <c r="E23" s="12">
        <v>11352633</v>
      </c>
      <c r="F23" s="12">
        <v>31135139</v>
      </c>
      <c r="G23" s="12">
        <v>35521784</v>
      </c>
      <c r="H23" s="12">
        <v>7379716</v>
      </c>
      <c r="I23" s="12">
        <v>1195319</v>
      </c>
      <c r="J23" s="12">
        <v>151102</v>
      </c>
      <c r="K23" s="12">
        <v>13174912</v>
      </c>
    </row>
    <row r="24" spans="2:11" x14ac:dyDescent="0.25">
      <c r="B24" s="12" t="s">
        <v>40</v>
      </c>
      <c r="C24" s="13" t="s">
        <v>10</v>
      </c>
      <c r="D24" s="12">
        <v>101139959</v>
      </c>
      <c r="E24" s="12">
        <v>11479919</v>
      </c>
      <c r="F24" s="12">
        <v>30572766</v>
      </c>
      <c r="G24" s="12">
        <v>36236526</v>
      </c>
      <c r="H24" s="12">
        <v>8499870</v>
      </c>
      <c r="I24" s="12">
        <v>1058426</v>
      </c>
      <c r="J24" s="12">
        <v>74559</v>
      </c>
      <c r="K24" s="12">
        <v>13217893</v>
      </c>
    </row>
    <row r="25" spans="2:11" x14ac:dyDescent="0.25">
      <c r="B25" s="12"/>
      <c r="C25" s="13" t="s">
        <v>11</v>
      </c>
      <c r="D25" s="12">
        <v>91420091</v>
      </c>
      <c r="E25" s="12">
        <v>10356519</v>
      </c>
      <c r="F25" s="12">
        <v>27465466</v>
      </c>
      <c r="G25" s="12">
        <v>33424952</v>
      </c>
      <c r="H25" s="12">
        <v>6890976</v>
      </c>
      <c r="I25" s="12">
        <v>996911</v>
      </c>
      <c r="J25" s="12">
        <v>34124</v>
      </c>
      <c r="K25" s="12">
        <v>12251143</v>
      </c>
    </row>
    <row r="26" spans="2:11" x14ac:dyDescent="0.25">
      <c r="B26" s="12"/>
      <c r="C26" s="13" t="s">
        <v>12</v>
      </c>
      <c r="D26" s="12">
        <v>99900591</v>
      </c>
      <c r="E26" s="12">
        <v>11046515</v>
      </c>
      <c r="F26" s="12">
        <v>29260557</v>
      </c>
      <c r="G26" s="12">
        <v>36486119</v>
      </c>
      <c r="H26" s="12">
        <v>8124810</v>
      </c>
      <c r="I26" s="12">
        <v>1059803</v>
      </c>
      <c r="J26" s="12">
        <v>57972</v>
      </c>
      <c r="K26" s="12">
        <v>13864815</v>
      </c>
    </row>
    <row r="27" spans="2:11" x14ac:dyDescent="0.25">
      <c r="B27" s="12"/>
      <c r="C27" s="13" t="s">
        <v>13</v>
      </c>
      <c r="D27" s="12">
        <v>98127557</v>
      </c>
      <c r="E27" s="12">
        <v>10594972</v>
      </c>
      <c r="F27" s="12">
        <v>27763180</v>
      </c>
      <c r="G27" s="12">
        <v>35741730</v>
      </c>
      <c r="H27" s="12">
        <v>7990132</v>
      </c>
      <c r="I27" s="12">
        <v>1261274</v>
      </c>
      <c r="J27" s="12">
        <v>177587</v>
      </c>
      <c r="K27" s="12">
        <v>14598682</v>
      </c>
    </row>
    <row r="28" spans="2:11" x14ac:dyDescent="0.25">
      <c r="B28" s="12"/>
      <c r="C28" s="13" t="s">
        <v>14</v>
      </c>
      <c r="D28" s="12">
        <v>101563225</v>
      </c>
      <c r="E28" s="12">
        <v>11952547</v>
      </c>
      <c r="F28" s="12">
        <v>31389761</v>
      </c>
      <c r="G28" s="12">
        <v>36042608</v>
      </c>
      <c r="H28" s="12">
        <v>9048639</v>
      </c>
      <c r="I28" s="12">
        <v>936085</v>
      </c>
      <c r="J28" s="12">
        <v>86909</v>
      </c>
      <c r="K28" s="12">
        <v>12106676</v>
      </c>
    </row>
    <row r="29" spans="2:11" x14ac:dyDescent="0.25">
      <c r="B29" s="12"/>
      <c r="C29" s="13" t="s">
        <v>15</v>
      </c>
      <c r="D29" s="12">
        <v>101142302</v>
      </c>
      <c r="E29" s="12">
        <v>12189375</v>
      </c>
      <c r="F29" s="12">
        <v>31291037</v>
      </c>
      <c r="G29" s="12">
        <v>34644063</v>
      </c>
      <c r="H29" s="12">
        <v>8218579</v>
      </c>
      <c r="I29" s="12">
        <v>862352</v>
      </c>
      <c r="J29" s="12">
        <v>368020</v>
      </c>
      <c r="K29" s="12">
        <v>13568876</v>
      </c>
    </row>
    <row r="30" spans="2:11" x14ac:dyDescent="0.25">
      <c r="B30" s="12"/>
      <c r="C30" s="13" t="s">
        <v>16</v>
      </c>
      <c r="D30" s="12">
        <v>108209822</v>
      </c>
      <c r="E30" s="12">
        <v>12638024</v>
      </c>
      <c r="F30" s="12">
        <v>33862516</v>
      </c>
      <c r="G30" s="12">
        <v>37344981</v>
      </c>
      <c r="H30" s="12">
        <v>9110537</v>
      </c>
      <c r="I30" s="12">
        <v>953150</v>
      </c>
      <c r="J30" s="12">
        <v>417667</v>
      </c>
      <c r="K30" s="12">
        <v>13882947</v>
      </c>
    </row>
    <row r="31" spans="2:11" x14ac:dyDescent="0.25">
      <c r="B31" s="12"/>
      <c r="C31" s="13" t="s">
        <v>17</v>
      </c>
      <c r="D31" s="12">
        <v>107238691</v>
      </c>
      <c r="E31" s="12">
        <v>13762961</v>
      </c>
      <c r="F31" s="12">
        <v>35000810</v>
      </c>
      <c r="G31" s="12">
        <v>37344256</v>
      </c>
      <c r="H31" s="12">
        <v>8361391</v>
      </c>
      <c r="I31" s="12">
        <v>809437</v>
      </c>
      <c r="J31" s="12">
        <v>583140</v>
      </c>
      <c r="K31" s="12">
        <v>11376696</v>
      </c>
    </row>
    <row r="32" spans="2:11" x14ac:dyDescent="0.25">
      <c r="B32" s="12"/>
      <c r="C32" s="13" t="s">
        <v>18</v>
      </c>
      <c r="D32" s="12">
        <v>100599039</v>
      </c>
      <c r="E32" s="12">
        <v>12702689</v>
      </c>
      <c r="F32" s="12">
        <v>32315117</v>
      </c>
      <c r="G32" s="12">
        <v>34733246</v>
      </c>
      <c r="H32" s="12">
        <v>7833330</v>
      </c>
      <c r="I32" s="12">
        <v>957572</v>
      </c>
      <c r="J32" s="12">
        <v>212170</v>
      </c>
      <c r="K32" s="12">
        <v>11844915</v>
      </c>
    </row>
    <row r="33" spans="2:11" x14ac:dyDescent="0.25">
      <c r="B33" s="12"/>
      <c r="C33" s="13" t="s">
        <v>19</v>
      </c>
      <c r="D33" s="12">
        <v>104893081</v>
      </c>
      <c r="E33" s="12">
        <v>13058285</v>
      </c>
      <c r="F33" s="12">
        <v>32627549</v>
      </c>
      <c r="G33" s="12">
        <v>37437502</v>
      </c>
      <c r="H33" s="12">
        <v>9049553</v>
      </c>
      <c r="I33" s="12">
        <v>1599935</v>
      </c>
      <c r="J33" s="12">
        <v>265826</v>
      </c>
      <c r="K33" s="12">
        <v>10854431</v>
      </c>
    </row>
    <row r="34" spans="2:11" x14ac:dyDescent="0.25">
      <c r="B34" s="12"/>
      <c r="C34" s="13" t="s">
        <v>20</v>
      </c>
      <c r="D34" s="12">
        <v>103396996</v>
      </c>
      <c r="E34" s="12">
        <v>11658120</v>
      </c>
      <c r="F34" s="12">
        <v>31879256</v>
      </c>
      <c r="G34" s="12">
        <v>37316709</v>
      </c>
      <c r="H34" s="12">
        <v>9078796</v>
      </c>
      <c r="I34" s="12">
        <v>1444769</v>
      </c>
      <c r="J34" s="12">
        <v>362747</v>
      </c>
      <c r="K34" s="12">
        <v>11656599</v>
      </c>
    </row>
    <row r="35" spans="2:11" x14ac:dyDescent="0.25">
      <c r="B35" s="12"/>
      <c r="C35" s="13" t="s">
        <v>21</v>
      </c>
      <c r="D35" s="12">
        <v>107452483</v>
      </c>
      <c r="E35" s="12">
        <v>12592417</v>
      </c>
      <c r="F35" s="12">
        <v>35384692</v>
      </c>
      <c r="G35" s="12">
        <v>38323878</v>
      </c>
      <c r="H35" s="12">
        <v>8259088</v>
      </c>
      <c r="I35" s="12">
        <v>762868</v>
      </c>
      <c r="J35" s="12">
        <v>491952</v>
      </c>
      <c r="K35" s="12">
        <v>11637588</v>
      </c>
    </row>
    <row r="36" spans="2:11" x14ac:dyDescent="0.25">
      <c r="B36" s="12" t="s">
        <v>41</v>
      </c>
      <c r="C36" s="13" t="s">
        <v>10</v>
      </c>
      <c r="D36" s="12">
        <v>105530965</v>
      </c>
      <c r="E36" s="12">
        <v>11177316</v>
      </c>
      <c r="F36" s="12">
        <v>32319254</v>
      </c>
      <c r="G36" s="12">
        <v>38108560</v>
      </c>
      <c r="H36" s="12">
        <v>9391346</v>
      </c>
      <c r="I36" s="12">
        <v>1388305</v>
      </c>
      <c r="J36" s="12">
        <v>299259</v>
      </c>
      <c r="K36" s="12">
        <v>12846925</v>
      </c>
    </row>
    <row r="37" spans="2:11" x14ac:dyDescent="0.25">
      <c r="B37" s="12"/>
      <c r="C37" s="13" t="s">
        <v>11</v>
      </c>
      <c r="D37" s="12">
        <v>98141698</v>
      </c>
      <c r="E37" s="12">
        <v>9648350</v>
      </c>
      <c r="F37" s="12">
        <v>30342298</v>
      </c>
      <c r="G37" s="12">
        <v>36125456</v>
      </c>
      <c r="H37" s="12">
        <v>9028980</v>
      </c>
      <c r="I37" s="12">
        <v>1331275</v>
      </c>
      <c r="J37" s="12">
        <v>134165</v>
      </c>
      <c r="K37" s="12">
        <v>11531174</v>
      </c>
    </row>
    <row r="38" spans="2:11" x14ac:dyDescent="0.25">
      <c r="B38" s="12"/>
      <c r="C38" s="13" t="s">
        <v>63</v>
      </c>
      <c r="D38" s="12">
        <v>110266222</v>
      </c>
      <c r="E38" s="12">
        <v>11824589</v>
      </c>
      <c r="F38" s="12">
        <v>35136124</v>
      </c>
      <c r="G38" s="12">
        <v>40664677</v>
      </c>
      <c r="H38" s="12">
        <v>8886451</v>
      </c>
      <c r="I38" s="12">
        <v>1464678</v>
      </c>
      <c r="J38" s="12">
        <v>208345</v>
      </c>
      <c r="K38" s="12">
        <v>12081358</v>
      </c>
    </row>
    <row r="39" spans="2:11" x14ac:dyDescent="0.25">
      <c r="B39" s="12"/>
      <c r="C39" s="13" t="s">
        <v>64</v>
      </c>
      <c r="D39" s="12">
        <v>109976736</v>
      </c>
      <c r="E39" s="12">
        <v>11988227</v>
      </c>
      <c r="F39" s="12">
        <v>34417018</v>
      </c>
      <c r="G39" s="12">
        <v>40085670</v>
      </c>
      <c r="H39" s="12">
        <v>9939818</v>
      </c>
      <c r="I39" s="12">
        <v>1669648</v>
      </c>
      <c r="J39" s="12">
        <v>222165</v>
      </c>
      <c r="K39" s="12">
        <v>11654190</v>
      </c>
    </row>
    <row r="40" spans="2:11" x14ac:dyDescent="0.25">
      <c r="B40" s="12"/>
      <c r="C40" s="13" t="s">
        <v>14</v>
      </c>
      <c r="D40" s="12">
        <v>108234843</v>
      </c>
      <c r="E40" s="12">
        <v>11552280</v>
      </c>
      <c r="F40" s="12">
        <v>33160107</v>
      </c>
      <c r="G40" s="12">
        <v>39647438</v>
      </c>
      <c r="H40" s="12">
        <v>8899499</v>
      </c>
      <c r="I40" s="12">
        <v>1029379</v>
      </c>
      <c r="J40" s="12">
        <v>249800</v>
      </c>
      <c r="K40" s="12">
        <v>13696340</v>
      </c>
    </row>
    <row r="41" spans="2:11" x14ac:dyDescent="0.25">
      <c r="B41" s="12"/>
      <c r="C41" s="13" t="s">
        <v>15</v>
      </c>
      <c r="D41" s="12">
        <v>110223197</v>
      </c>
      <c r="E41" s="12">
        <v>12563186</v>
      </c>
      <c r="F41" s="12">
        <v>34445261</v>
      </c>
      <c r="G41" s="12">
        <v>39618585</v>
      </c>
      <c r="H41" s="12">
        <v>8049967</v>
      </c>
      <c r="I41" s="12">
        <v>1003496</v>
      </c>
      <c r="J41" s="12">
        <v>170072</v>
      </c>
      <c r="K41" s="12">
        <v>14372630</v>
      </c>
    </row>
    <row r="42" spans="2:11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2:11" x14ac:dyDescent="0.25">
      <c r="B43" s="16" t="s">
        <v>22</v>
      </c>
      <c r="C43" s="16"/>
      <c r="D43" s="20">
        <v>1.83707385245618</v>
      </c>
      <c r="E43" s="20">
        <v>8.7507054884403797</v>
      </c>
      <c r="F43" s="20">
        <v>3.8756026933206198</v>
      </c>
      <c r="G43" s="20">
        <v>-7.2773933084906997E-2</v>
      </c>
      <c r="H43" s="20">
        <v>-9.5458407265397796</v>
      </c>
      <c r="I43" s="20">
        <v>-2.5144286020989401</v>
      </c>
      <c r="J43" s="20">
        <v>-31.916733386709399</v>
      </c>
      <c r="K43" s="20">
        <v>4.9377424917897796</v>
      </c>
    </row>
    <row r="44" spans="2:11" x14ac:dyDescent="0.25">
      <c r="B44" s="13" t="s">
        <v>23</v>
      </c>
      <c r="C44" s="13"/>
      <c r="D44" s="18">
        <v>8.97833529634317</v>
      </c>
      <c r="E44" s="18">
        <v>3.06669538019792</v>
      </c>
      <c r="F44" s="18">
        <v>10.080279538194899</v>
      </c>
      <c r="G44" s="18">
        <v>14.3589451387385</v>
      </c>
      <c r="H44" s="18">
        <v>-2.0515955373793902</v>
      </c>
      <c r="I44" s="18">
        <v>16.367330278123099</v>
      </c>
      <c r="J44" s="18">
        <v>-53.787294168795199</v>
      </c>
      <c r="K44" s="18">
        <v>5.9235120138174997</v>
      </c>
    </row>
    <row r="45" spans="2:11" x14ac:dyDescent="0.25">
      <c r="B45" s="15" t="s">
        <v>24</v>
      </c>
      <c r="C45" s="15"/>
      <c r="D45" s="19">
        <v>8.2724515584586698</v>
      </c>
      <c r="E45" s="19">
        <v>1.6771717924768399</v>
      </c>
      <c r="F45" s="19">
        <v>12.4209245600413</v>
      </c>
      <c r="G45" s="19">
        <v>10.196065503124199</v>
      </c>
      <c r="H45" s="19">
        <v>11.118968143977</v>
      </c>
      <c r="I45" s="19">
        <v>27.7242317264012</v>
      </c>
      <c r="J45" s="19">
        <v>60.642215495807498</v>
      </c>
      <c r="K45" s="19">
        <v>-4.3029147102332601</v>
      </c>
    </row>
    <row r="46" spans="2:11" x14ac:dyDescent="0.25">
      <c r="B46" t="s">
        <v>26</v>
      </c>
    </row>
    <row r="47" spans="2:11" x14ac:dyDescent="0.25">
      <c r="B47" s="11" t="s">
        <v>65</v>
      </c>
    </row>
    <row r="49" spans="2:2" x14ac:dyDescent="0.25">
      <c r="B49" s="1" t="s">
        <v>7</v>
      </c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53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14531945</v>
      </c>
      <c r="E8" s="12">
        <v>4101978432</v>
      </c>
      <c r="F8" s="12">
        <v>10202011.6666667</v>
      </c>
      <c r="G8" s="12">
        <v>2880435517</v>
      </c>
      <c r="H8" s="12">
        <v>4329933.3333333302</v>
      </c>
      <c r="I8" s="12">
        <v>1221542915</v>
      </c>
      <c r="J8" s="11"/>
    </row>
    <row r="9" spans="2:10" x14ac:dyDescent="0.25">
      <c r="B9" s="12" t="s">
        <v>40</v>
      </c>
      <c r="C9" s="13" t="s">
        <v>8</v>
      </c>
      <c r="D9" s="12">
        <v>14876156.3333333</v>
      </c>
      <c r="E9" s="12">
        <v>4255233595</v>
      </c>
      <c r="F9" s="12">
        <v>10461308.1666667</v>
      </c>
      <c r="G9" s="12">
        <v>3030149758</v>
      </c>
      <c r="H9" s="12">
        <v>4414848.1666666698</v>
      </c>
      <c r="I9" s="12">
        <v>1225083837</v>
      </c>
      <c r="J9" s="11"/>
    </row>
    <row r="10" spans="2:10" x14ac:dyDescent="0.25">
      <c r="B10" s="12" t="s">
        <v>41</v>
      </c>
      <c r="C10" s="13" t="s">
        <v>9</v>
      </c>
      <c r="D10" s="12">
        <v>14784734.8333333</v>
      </c>
      <c r="E10" s="12">
        <v>2133883129</v>
      </c>
      <c r="F10" s="12">
        <v>10216996.8333333</v>
      </c>
      <c r="G10" s="12">
        <v>1491509468</v>
      </c>
      <c r="H10" s="12">
        <v>4567738</v>
      </c>
      <c r="I10" s="12">
        <v>642373661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14293651</v>
      </c>
      <c r="E12" s="12">
        <v>339485234</v>
      </c>
      <c r="F12" s="12">
        <v>10071885</v>
      </c>
      <c r="G12" s="12">
        <v>235762855</v>
      </c>
      <c r="H12" s="12">
        <v>4221766</v>
      </c>
      <c r="I12" s="12">
        <v>103722379</v>
      </c>
      <c r="J12" s="11"/>
    </row>
    <row r="13" spans="2:10" x14ac:dyDescent="0.25">
      <c r="B13" s="12"/>
      <c r="C13" s="13" t="s">
        <v>11</v>
      </c>
      <c r="D13" s="12">
        <v>14437398</v>
      </c>
      <c r="E13" s="12">
        <v>319563697</v>
      </c>
      <c r="F13" s="12">
        <v>10135800</v>
      </c>
      <c r="G13" s="12">
        <v>221181958</v>
      </c>
      <c r="H13" s="12">
        <v>4301598</v>
      </c>
      <c r="I13" s="12">
        <v>98381739</v>
      </c>
      <c r="J13" s="11"/>
    </row>
    <row r="14" spans="2:10" x14ac:dyDescent="0.25">
      <c r="B14" s="12"/>
      <c r="C14" s="13" t="s">
        <v>12</v>
      </c>
      <c r="D14" s="12">
        <v>14525100</v>
      </c>
      <c r="E14" s="12">
        <v>342602577</v>
      </c>
      <c r="F14" s="12">
        <v>10109328</v>
      </c>
      <c r="G14" s="12">
        <v>238083122</v>
      </c>
      <c r="H14" s="12">
        <v>4415772</v>
      </c>
      <c r="I14" s="12">
        <v>104519455</v>
      </c>
      <c r="J14" s="11"/>
    </row>
    <row r="15" spans="2:10" x14ac:dyDescent="0.25">
      <c r="B15" s="12"/>
      <c r="C15" s="13" t="s">
        <v>13</v>
      </c>
      <c r="D15" s="12">
        <v>14581324</v>
      </c>
      <c r="E15" s="12">
        <v>350814412</v>
      </c>
      <c r="F15" s="12">
        <v>10189273</v>
      </c>
      <c r="G15" s="12">
        <v>243967427</v>
      </c>
      <c r="H15" s="12">
        <v>4392051</v>
      </c>
      <c r="I15" s="12">
        <v>106846985</v>
      </c>
      <c r="J15" s="11"/>
    </row>
    <row r="16" spans="2:10" x14ac:dyDescent="0.25">
      <c r="B16" s="12"/>
      <c r="C16" s="13" t="s">
        <v>14</v>
      </c>
      <c r="D16" s="12">
        <v>14700704</v>
      </c>
      <c r="E16" s="12">
        <v>351742724</v>
      </c>
      <c r="F16" s="12">
        <v>10306950</v>
      </c>
      <c r="G16" s="12">
        <v>246534915</v>
      </c>
      <c r="H16" s="12">
        <v>4393754</v>
      </c>
      <c r="I16" s="12">
        <v>105207809</v>
      </c>
      <c r="J16" s="11"/>
    </row>
    <row r="17" spans="2:10" x14ac:dyDescent="0.25">
      <c r="B17" s="12"/>
      <c r="C17" s="13" t="s">
        <v>15</v>
      </c>
      <c r="D17" s="12">
        <v>14789482</v>
      </c>
      <c r="E17" s="12">
        <v>329551665</v>
      </c>
      <c r="F17" s="12">
        <v>10415617</v>
      </c>
      <c r="G17" s="12">
        <v>234674719</v>
      </c>
      <c r="H17" s="12">
        <v>4373865</v>
      </c>
      <c r="I17" s="12">
        <v>94876946</v>
      </c>
      <c r="J17" s="11"/>
    </row>
    <row r="18" spans="2:10" x14ac:dyDescent="0.25">
      <c r="B18" s="12"/>
      <c r="C18" s="13" t="s">
        <v>16</v>
      </c>
      <c r="D18" s="12">
        <v>14837391</v>
      </c>
      <c r="E18" s="12">
        <v>357801558</v>
      </c>
      <c r="F18" s="12">
        <v>10433383</v>
      </c>
      <c r="G18" s="12">
        <v>255513292</v>
      </c>
      <c r="H18" s="12">
        <v>4404008</v>
      </c>
      <c r="I18" s="12">
        <v>102288266</v>
      </c>
      <c r="J18" s="11"/>
    </row>
    <row r="19" spans="2:10" x14ac:dyDescent="0.25">
      <c r="B19" s="12"/>
      <c r="C19" s="13" t="s">
        <v>17</v>
      </c>
      <c r="D19" s="12">
        <v>14465508</v>
      </c>
      <c r="E19" s="12">
        <v>352813842</v>
      </c>
      <c r="F19" s="12">
        <v>10116701</v>
      </c>
      <c r="G19" s="12">
        <v>248119746</v>
      </c>
      <c r="H19" s="12">
        <v>4348807</v>
      </c>
      <c r="I19" s="12">
        <v>104694096</v>
      </c>
      <c r="J19" s="11"/>
    </row>
    <row r="20" spans="2:10" x14ac:dyDescent="0.25">
      <c r="B20" s="12"/>
      <c r="C20" s="13" t="s">
        <v>18</v>
      </c>
      <c r="D20" s="12">
        <v>14183203</v>
      </c>
      <c r="E20" s="12">
        <v>328391799</v>
      </c>
      <c r="F20" s="12">
        <v>9891793</v>
      </c>
      <c r="G20" s="12">
        <v>228169526</v>
      </c>
      <c r="H20" s="12">
        <v>4291410</v>
      </c>
      <c r="I20" s="12">
        <v>100222273</v>
      </c>
      <c r="J20" s="11"/>
    </row>
    <row r="21" spans="2:10" x14ac:dyDescent="0.25">
      <c r="B21" s="12"/>
      <c r="C21" s="13" t="s">
        <v>19</v>
      </c>
      <c r="D21" s="12">
        <v>14730682</v>
      </c>
      <c r="E21" s="12">
        <v>340996299</v>
      </c>
      <c r="F21" s="12">
        <v>10367234</v>
      </c>
      <c r="G21" s="12">
        <v>239794298</v>
      </c>
      <c r="H21" s="12">
        <v>4363448</v>
      </c>
      <c r="I21" s="12">
        <v>101202001</v>
      </c>
      <c r="J21" s="11"/>
    </row>
    <row r="22" spans="2:10" x14ac:dyDescent="0.25">
      <c r="B22" s="12"/>
      <c r="C22" s="13" t="s">
        <v>20</v>
      </c>
      <c r="D22" s="12">
        <v>14405078</v>
      </c>
      <c r="E22" s="12">
        <v>340570274</v>
      </c>
      <c r="F22" s="12">
        <v>10154608</v>
      </c>
      <c r="G22" s="12">
        <v>240899913</v>
      </c>
      <c r="H22" s="12">
        <v>4250470</v>
      </c>
      <c r="I22" s="12">
        <v>99670361</v>
      </c>
      <c r="J22" s="11"/>
    </row>
    <row r="23" spans="2:10" x14ac:dyDescent="0.25">
      <c r="B23" s="12"/>
      <c r="C23" s="13" t="s">
        <v>21</v>
      </c>
      <c r="D23" s="12">
        <v>14433819</v>
      </c>
      <c r="E23" s="12">
        <v>347644351</v>
      </c>
      <c r="F23" s="12">
        <v>10231568</v>
      </c>
      <c r="G23" s="12">
        <v>247733746</v>
      </c>
      <c r="H23" s="12">
        <v>4202251</v>
      </c>
      <c r="I23" s="12">
        <v>99910605</v>
      </c>
      <c r="J23" s="11"/>
    </row>
    <row r="24" spans="2:10" x14ac:dyDescent="0.25">
      <c r="B24" s="12" t="s">
        <v>40</v>
      </c>
      <c r="C24" s="13" t="s">
        <v>10</v>
      </c>
      <c r="D24" s="12">
        <v>14244518</v>
      </c>
      <c r="E24" s="12">
        <v>346948185</v>
      </c>
      <c r="F24" s="12">
        <v>9926705</v>
      </c>
      <c r="G24" s="12">
        <v>245808226</v>
      </c>
      <c r="H24" s="12">
        <v>4317813</v>
      </c>
      <c r="I24" s="12">
        <v>101139959</v>
      </c>
      <c r="J24" s="11"/>
    </row>
    <row r="25" spans="2:10" x14ac:dyDescent="0.25">
      <c r="B25" s="12"/>
      <c r="C25" s="13" t="s">
        <v>11</v>
      </c>
      <c r="D25" s="12">
        <v>14373005</v>
      </c>
      <c r="E25" s="12">
        <v>314728318</v>
      </c>
      <c r="F25" s="12">
        <v>10081265</v>
      </c>
      <c r="G25" s="12">
        <v>223308227</v>
      </c>
      <c r="H25" s="12">
        <v>4291740</v>
      </c>
      <c r="I25" s="12">
        <v>91420091</v>
      </c>
      <c r="J25" s="11"/>
    </row>
    <row r="26" spans="2:10" x14ac:dyDescent="0.25">
      <c r="B26" s="12"/>
      <c r="C26" s="13" t="s">
        <v>12</v>
      </c>
      <c r="D26" s="12">
        <v>14630749</v>
      </c>
      <c r="E26" s="12">
        <v>352037563</v>
      </c>
      <c r="F26" s="12">
        <v>10206270</v>
      </c>
      <c r="G26" s="12">
        <v>252136972</v>
      </c>
      <c r="H26" s="12">
        <v>4424479</v>
      </c>
      <c r="I26" s="12">
        <v>99900591</v>
      </c>
      <c r="J26" s="11"/>
    </row>
    <row r="27" spans="2:10" x14ac:dyDescent="0.25">
      <c r="B27" s="12"/>
      <c r="C27" s="13" t="s">
        <v>13</v>
      </c>
      <c r="D27" s="12">
        <v>14809530</v>
      </c>
      <c r="E27" s="12">
        <v>348241105</v>
      </c>
      <c r="F27" s="12">
        <v>10530610</v>
      </c>
      <c r="G27" s="12">
        <v>250113548</v>
      </c>
      <c r="H27" s="12">
        <v>4278920</v>
      </c>
      <c r="I27" s="12">
        <v>98127557</v>
      </c>
      <c r="J27" s="11"/>
    </row>
    <row r="28" spans="2:10" x14ac:dyDescent="0.25">
      <c r="B28" s="12"/>
      <c r="C28" s="13" t="s">
        <v>14</v>
      </c>
      <c r="D28" s="12">
        <v>14974659</v>
      </c>
      <c r="E28" s="12">
        <v>362971154</v>
      </c>
      <c r="F28" s="12">
        <v>10568407</v>
      </c>
      <c r="G28" s="12">
        <v>261407929</v>
      </c>
      <c r="H28" s="12">
        <v>4406252</v>
      </c>
      <c r="I28" s="12">
        <v>101563225</v>
      </c>
      <c r="J28" s="11"/>
    </row>
    <row r="29" spans="2:10" x14ac:dyDescent="0.25">
      <c r="B29" s="12"/>
      <c r="C29" s="13" t="s">
        <v>15</v>
      </c>
      <c r="D29" s="12">
        <v>14999201</v>
      </c>
      <c r="E29" s="12">
        <v>350700809</v>
      </c>
      <c r="F29" s="12">
        <v>10441138</v>
      </c>
      <c r="G29" s="12">
        <v>249558507</v>
      </c>
      <c r="H29" s="12">
        <v>4558063</v>
      </c>
      <c r="I29" s="12">
        <v>101142302</v>
      </c>
      <c r="J29" s="11"/>
    </row>
    <row r="30" spans="2:10" x14ac:dyDescent="0.25">
      <c r="B30" s="12"/>
      <c r="C30" s="13" t="s">
        <v>16</v>
      </c>
      <c r="D30" s="12">
        <v>15407614</v>
      </c>
      <c r="E30" s="12">
        <v>375659347</v>
      </c>
      <c r="F30" s="12">
        <v>10804090</v>
      </c>
      <c r="G30" s="12">
        <v>267449525</v>
      </c>
      <c r="H30" s="12">
        <v>4603524</v>
      </c>
      <c r="I30" s="12">
        <v>108209822</v>
      </c>
      <c r="J30" s="11"/>
    </row>
    <row r="31" spans="2:10" x14ac:dyDescent="0.25">
      <c r="B31" s="12"/>
      <c r="C31" s="13" t="s">
        <v>17</v>
      </c>
      <c r="D31" s="12">
        <v>15280289</v>
      </c>
      <c r="E31" s="12">
        <v>366456808</v>
      </c>
      <c r="F31" s="12">
        <v>10714075</v>
      </c>
      <c r="G31" s="12">
        <v>259218117</v>
      </c>
      <c r="H31" s="12">
        <v>4566214</v>
      </c>
      <c r="I31" s="12">
        <v>107238691</v>
      </c>
      <c r="J31" s="11"/>
    </row>
    <row r="32" spans="2:10" x14ac:dyDescent="0.25">
      <c r="B32" s="12"/>
      <c r="C32" s="13" t="s">
        <v>18</v>
      </c>
      <c r="D32" s="12">
        <v>14942665</v>
      </c>
      <c r="E32" s="12">
        <v>348485740</v>
      </c>
      <c r="F32" s="12">
        <v>10558731</v>
      </c>
      <c r="G32" s="12">
        <v>247886701</v>
      </c>
      <c r="H32" s="12">
        <v>4383934</v>
      </c>
      <c r="I32" s="12">
        <v>100599039</v>
      </c>
      <c r="J32" s="11"/>
    </row>
    <row r="33" spans="2:10" x14ac:dyDescent="0.25">
      <c r="B33" s="12"/>
      <c r="C33" s="13" t="s">
        <v>19</v>
      </c>
      <c r="D33" s="12">
        <v>15060897</v>
      </c>
      <c r="E33" s="12">
        <v>364071965</v>
      </c>
      <c r="F33" s="12">
        <v>10706793</v>
      </c>
      <c r="G33" s="12">
        <v>259178884</v>
      </c>
      <c r="H33" s="12">
        <v>4354104</v>
      </c>
      <c r="I33" s="12">
        <v>104893081</v>
      </c>
      <c r="J33" s="11"/>
    </row>
    <row r="34" spans="2:10" x14ac:dyDescent="0.25">
      <c r="B34" s="12"/>
      <c r="C34" s="13" t="s">
        <v>20</v>
      </c>
      <c r="D34" s="12">
        <v>14999573</v>
      </c>
      <c r="E34" s="12">
        <v>355924645</v>
      </c>
      <c r="F34" s="12">
        <v>10703560</v>
      </c>
      <c r="G34" s="12">
        <v>252527649</v>
      </c>
      <c r="H34" s="12">
        <v>4296013</v>
      </c>
      <c r="I34" s="12">
        <v>103396996</v>
      </c>
      <c r="J34" s="11"/>
    </row>
    <row r="35" spans="2:10" x14ac:dyDescent="0.25">
      <c r="B35" s="12"/>
      <c r="C35" s="13" t="s">
        <v>21</v>
      </c>
      <c r="D35" s="12">
        <v>14791176</v>
      </c>
      <c r="E35" s="12">
        <v>369007956</v>
      </c>
      <c r="F35" s="12">
        <v>10294054</v>
      </c>
      <c r="G35" s="12">
        <v>261555473</v>
      </c>
      <c r="H35" s="12">
        <v>4497122</v>
      </c>
      <c r="I35" s="12">
        <v>107452483</v>
      </c>
      <c r="J35" s="11"/>
    </row>
    <row r="36" spans="2:10" x14ac:dyDescent="0.25">
      <c r="B36" s="12" t="s">
        <v>41</v>
      </c>
      <c r="C36" s="13" t="s">
        <v>10</v>
      </c>
      <c r="D36" s="12">
        <v>14821929</v>
      </c>
      <c r="E36" s="12">
        <v>358662240</v>
      </c>
      <c r="F36" s="12">
        <v>10417799</v>
      </c>
      <c r="G36" s="12">
        <v>253131275</v>
      </c>
      <c r="H36" s="12">
        <v>4404130</v>
      </c>
      <c r="I36" s="12">
        <v>105530965</v>
      </c>
      <c r="J36" s="11"/>
    </row>
    <row r="37" spans="2:10" x14ac:dyDescent="0.25">
      <c r="B37" s="12"/>
      <c r="C37" s="13" t="s">
        <v>11</v>
      </c>
      <c r="D37" s="12">
        <v>15060204</v>
      </c>
      <c r="E37" s="12">
        <v>340089177</v>
      </c>
      <c r="F37" s="12">
        <v>10586167</v>
      </c>
      <c r="G37" s="12">
        <v>241947479</v>
      </c>
      <c r="H37" s="12">
        <v>4474037</v>
      </c>
      <c r="I37" s="12">
        <v>98141698</v>
      </c>
      <c r="J37" s="11"/>
    </row>
    <row r="38" spans="2:10" x14ac:dyDescent="0.25">
      <c r="B38" s="12"/>
      <c r="C38" s="13" t="s">
        <v>63</v>
      </c>
      <c r="D38" s="12">
        <v>15021700</v>
      </c>
      <c r="E38" s="12">
        <v>366960397</v>
      </c>
      <c r="F38" s="12">
        <v>10456223</v>
      </c>
      <c r="G38" s="12">
        <v>256694175</v>
      </c>
      <c r="H38" s="12">
        <v>4565477</v>
      </c>
      <c r="I38" s="12">
        <v>110266222</v>
      </c>
      <c r="J38" s="11"/>
    </row>
    <row r="39" spans="2:10" x14ac:dyDescent="0.25">
      <c r="B39" s="12"/>
      <c r="C39" s="13" t="s">
        <v>64</v>
      </c>
      <c r="D39" s="12">
        <v>14670349</v>
      </c>
      <c r="E39" s="12">
        <v>354500904</v>
      </c>
      <c r="F39" s="12">
        <v>10056105</v>
      </c>
      <c r="G39" s="12">
        <v>244524168</v>
      </c>
      <c r="H39" s="12">
        <v>4614244</v>
      </c>
      <c r="I39" s="12">
        <v>109976736</v>
      </c>
      <c r="J39" s="11"/>
    </row>
    <row r="40" spans="2:10" x14ac:dyDescent="0.25">
      <c r="B40" s="12"/>
      <c r="C40" s="13" t="s">
        <v>14</v>
      </c>
      <c r="D40" s="12">
        <v>14499200</v>
      </c>
      <c r="E40" s="12">
        <v>359108723</v>
      </c>
      <c r="F40" s="12">
        <v>9832833</v>
      </c>
      <c r="G40" s="12">
        <v>250873880</v>
      </c>
      <c r="H40" s="12">
        <v>4666367</v>
      </c>
      <c r="I40" s="12">
        <v>108234843</v>
      </c>
      <c r="J40" s="11"/>
    </row>
    <row r="41" spans="2:10" x14ac:dyDescent="0.25">
      <c r="B41" s="12"/>
      <c r="C41" s="13" t="s">
        <v>15</v>
      </c>
      <c r="D41" s="12">
        <v>14635027</v>
      </c>
      <c r="E41" s="12">
        <v>354561688</v>
      </c>
      <c r="F41" s="12">
        <v>9952854</v>
      </c>
      <c r="G41" s="12">
        <v>244338491</v>
      </c>
      <c r="H41" s="12">
        <v>4682173</v>
      </c>
      <c r="I41" s="12">
        <v>110223197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0.93678961597881305</v>
      </c>
      <c r="E43" s="20">
        <v>-1.2662000972892</v>
      </c>
      <c r="F43" s="20">
        <v>1.2206146489012899</v>
      </c>
      <c r="G43" s="20">
        <v>-2.60504959703258</v>
      </c>
      <c r="H43" s="20">
        <v>0.33872175077528199</v>
      </c>
      <c r="I43" s="20">
        <v>1.83707385245618</v>
      </c>
      <c r="J43" s="17"/>
    </row>
    <row r="44" spans="2:10" x14ac:dyDescent="0.25">
      <c r="B44" s="13" t="s">
        <v>23</v>
      </c>
      <c r="C44" s="13"/>
      <c r="D44" s="18">
        <v>-2.4279559957893802</v>
      </c>
      <c r="E44" s="18">
        <v>1.10090393318711</v>
      </c>
      <c r="F44" s="18">
        <v>-4.6765400476461503</v>
      </c>
      <c r="G44" s="18">
        <v>-2.0917002841341699</v>
      </c>
      <c r="H44" s="18">
        <v>2.7228671477335902</v>
      </c>
      <c r="I44" s="18">
        <v>8.97833529634317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2.80666956245331</v>
      </c>
      <c r="F45" s="19" t="s">
        <v>25</v>
      </c>
      <c r="G45" s="19">
        <v>0.61902800977752204</v>
      </c>
      <c r="H45" s="19" t="s">
        <v>25</v>
      </c>
      <c r="I45" s="19">
        <v>8.2724515584586698</v>
      </c>
      <c r="J45" s="17"/>
    </row>
    <row r="46" spans="2:10" x14ac:dyDescent="0.25">
      <c r="B46" t="s">
        <v>26</v>
      </c>
    </row>
    <row r="47" spans="2:10" x14ac:dyDescent="0.25">
      <c r="B47" s="11" t="s">
        <v>65</v>
      </c>
    </row>
    <row r="48" spans="2:10" x14ac:dyDescent="0.25">
      <c r="B48" t="s">
        <v>27</v>
      </c>
    </row>
    <row r="50" spans="2:2" x14ac:dyDescent="0.25">
      <c r="B50" s="1" t="s">
        <v>7</v>
      </c>
    </row>
    <row r="51" spans="2:2" x14ac:dyDescent="0.25">
      <c r="B51" s="5"/>
    </row>
    <row r="52" spans="2:2" x14ac:dyDescent="0.25">
      <c r="B52" s="5" t="s">
        <v>28</v>
      </c>
    </row>
    <row r="53" spans="2:2" x14ac:dyDescent="0.25">
      <c r="B53" s="5" t="s">
        <v>29</v>
      </c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54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402799.33333333302</v>
      </c>
      <c r="E8" s="12">
        <v>122460247</v>
      </c>
      <c r="F8" s="12">
        <v>0</v>
      </c>
      <c r="G8" s="12">
        <v>0</v>
      </c>
      <c r="H8" s="12">
        <v>402799.33333333302</v>
      </c>
      <c r="I8" s="12">
        <v>122460247</v>
      </c>
      <c r="J8" s="11"/>
    </row>
    <row r="9" spans="2:10" x14ac:dyDescent="0.25">
      <c r="B9" s="12" t="s">
        <v>40</v>
      </c>
      <c r="C9" s="13" t="s">
        <v>8</v>
      </c>
      <c r="D9" s="12">
        <v>441084.83333333302</v>
      </c>
      <c r="E9" s="12">
        <v>134296204</v>
      </c>
      <c r="F9" s="12">
        <v>0</v>
      </c>
      <c r="G9" s="12">
        <v>0</v>
      </c>
      <c r="H9" s="12">
        <v>441084.83333333302</v>
      </c>
      <c r="I9" s="12">
        <v>134296204</v>
      </c>
      <c r="J9" s="11"/>
    </row>
    <row r="10" spans="2:10" x14ac:dyDescent="0.25">
      <c r="B10" s="12" t="s">
        <v>41</v>
      </c>
      <c r="C10" s="13" t="s">
        <v>9</v>
      </c>
      <c r="D10" s="12">
        <v>504464.33333333302</v>
      </c>
      <c r="E10" s="12">
        <v>74683482</v>
      </c>
      <c r="F10" s="12">
        <v>0</v>
      </c>
      <c r="G10" s="12">
        <v>0</v>
      </c>
      <c r="H10" s="12">
        <v>504464.33333333302</v>
      </c>
      <c r="I10" s="12">
        <v>74683482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373854</v>
      </c>
      <c r="E12" s="12">
        <v>9766394</v>
      </c>
      <c r="F12" s="12">
        <v>0</v>
      </c>
      <c r="G12" s="12">
        <v>0</v>
      </c>
      <c r="H12" s="12">
        <v>373854</v>
      </c>
      <c r="I12" s="12">
        <v>9766394</v>
      </c>
      <c r="J12" s="11"/>
    </row>
    <row r="13" spans="2:10" x14ac:dyDescent="0.25">
      <c r="B13" s="12"/>
      <c r="C13" s="13" t="s">
        <v>11</v>
      </c>
      <c r="D13" s="12">
        <v>373085</v>
      </c>
      <c r="E13" s="12">
        <v>9528882</v>
      </c>
      <c r="F13" s="12">
        <v>0</v>
      </c>
      <c r="G13" s="12">
        <v>0</v>
      </c>
      <c r="H13" s="12">
        <v>373085</v>
      </c>
      <c r="I13" s="12">
        <v>9528882</v>
      </c>
      <c r="J13" s="11"/>
    </row>
    <row r="14" spans="2:10" x14ac:dyDescent="0.25">
      <c r="B14" s="12"/>
      <c r="C14" s="13" t="s">
        <v>12</v>
      </c>
      <c r="D14" s="12">
        <v>417885</v>
      </c>
      <c r="E14" s="12">
        <v>10604338</v>
      </c>
      <c r="F14" s="12">
        <v>0</v>
      </c>
      <c r="G14" s="12">
        <v>0</v>
      </c>
      <c r="H14" s="12">
        <v>417885</v>
      </c>
      <c r="I14" s="12">
        <v>10604338</v>
      </c>
      <c r="J14" s="11"/>
    </row>
    <row r="15" spans="2:10" x14ac:dyDescent="0.25">
      <c r="B15" s="12"/>
      <c r="C15" s="13" t="s">
        <v>13</v>
      </c>
      <c r="D15" s="12">
        <v>389344</v>
      </c>
      <c r="E15" s="12">
        <v>10191706</v>
      </c>
      <c r="F15" s="12">
        <v>0</v>
      </c>
      <c r="G15" s="12">
        <v>0</v>
      </c>
      <c r="H15" s="12">
        <v>389344</v>
      </c>
      <c r="I15" s="12">
        <v>10191706</v>
      </c>
      <c r="J15" s="11"/>
    </row>
    <row r="16" spans="2:10" x14ac:dyDescent="0.25">
      <c r="B16" s="12"/>
      <c r="C16" s="13" t="s">
        <v>14</v>
      </c>
      <c r="D16" s="12">
        <v>425774</v>
      </c>
      <c r="E16" s="12">
        <v>10256399</v>
      </c>
      <c r="F16" s="12">
        <v>0</v>
      </c>
      <c r="G16" s="12">
        <v>0</v>
      </c>
      <c r="H16" s="12">
        <v>425774</v>
      </c>
      <c r="I16" s="12">
        <v>10256399</v>
      </c>
      <c r="J16" s="11"/>
    </row>
    <row r="17" spans="2:10" x14ac:dyDescent="0.25">
      <c r="B17" s="12"/>
      <c r="C17" s="13" t="s">
        <v>15</v>
      </c>
      <c r="D17" s="12">
        <v>468347</v>
      </c>
      <c r="E17" s="12">
        <v>9800084</v>
      </c>
      <c r="F17" s="12">
        <v>0</v>
      </c>
      <c r="G17" s="12">
        <v>0</v>
      </c>
      <c r="H17" s="12">
        <v>468347</v>
      </c>
      <c r="I17" s="12">
        <v>9800084</v>
      </c>
      <c r="J17" s="11"/>
    </row>
    <row r="18" spans="2:10" x14ac:dyDescent="0.25">
      <c r="B18" s="12"/>
      <c r="C18" s="13" t="s">
        <v>16</v>
      </c>
      <c r="D18" s="12">
        <v>398082</v>
      </c>
      <c r="E18" s="12">
        <v>10850229</v>
      </c>
      <c r="F18" s="12">
        <v>0</v>
      </c>
      <c r="G18" s="12">
        <v>0</v>
      </c>
      <c r="H18" s="12">
        <v>398082</v>
      </c>
      <c r="I18" s="12">
        <v>10850229</v>
      </c>
      <c r="J18" s="11"/>
    </row>
    <row r="19" spans="2:10" x14ac:dyDescent="0.25">
      <c r="B19" s="12"/>
      <c r="C19" s="13" t="s">
        <v>17</v>
      </c>
      <c r="D19" s="12">
        <v>402129</v>
      </c>
      <c r="E19" s="12">
        <v>10140879</v>
      </c>
      <c r="F19" s="12">
        <v>0</v>
      </c>
      <c r="G19" s="12">
        <v>0</v>
      </c>
      <c r="H19" s="12">
        <v>402129</v>
      </c>
      <c r="I19" s="12">
        <v>10140879</v>
      </c>
      <c r="J19" s="11"/>
    </row>
    <row r="20" spans="2:10" x14ac:dyDescent="0.25">
      <c r="B20" s="12"/>
      <c r="C20" s="13" t="s">
        <v>18</v>
      </c>
      <c r="D20" s="12">
        <v>400284</v>
      </c>
      <c r="E20" s="12">
        <v>10494268</v>
      </c>
      <c r="F20" s="12">
        <v>0</v>
      </c>
      <c r="G20" s="12">
        <v>0</v>
      </c>
      <c r="H20" s="12">
        <v>400284</v>
      </c>
      <c r="I20" s="12">
        <v>10494268</v>
      </c>
      <c r="J20" s="11"/>
    </row>
    <row r="21" spans="2:10" x14ac:dyDescent="0.25">
      <c r="B21" s="12"/>
      <c r="C21" s="13" t="s">
        <v>19</v>
      </c>
      <c r="D21" s="12">
        <v>417407</v>
      </c>
      <c r="E21" s="12">
        <v>10269758</v>
      </c>
      <c r="F21" s="12">
        <v>0</v>
      </c>
      <c r="G21" s="12">
        <v>0</v>
      </c>
      <c r="H21" s="12">
        <v>417407</v>
      </c>
      <c r="I21" s="12">
        <v>10269758</v>
      </c>
      <c r="J21" s="11"/>
    </row>
    <row r="22" spans="2:10" x14ac:dyDescent="0.25">
      <c r="B22" s="12"/>
      <c r="C22" s="13" t="s">
        <v>20</v>
      </c>
      <c r="D22" s="12">
        <v>395990</v>
      </c>
      <c r="E22" s="12">
        <v>10323862</v>
      </c>
      <c r="F22" s="12">
        <v>0</v>
      </c>
      <c r="G22" s="12">
        <v>0</v>
      </c>
      <c r="H22" s="12">
        <v>395990</v>
      </c>
      <c r="I22" s="12">
        <v>10323862</v>
      </c>
      <c r="J22" s="11"/>
    </row>
    <row r="23" spans="2:10" x14ac:dyDescent="0.25">
      <c r="B23" s="12"/>
      <c r="C23" s="13" t="s">
        <v>21</v>
      </c>
      <c r="D23" s="12">
        <v>371411</v>
      </c>
      <c r="E23" s="12">
        <v>10233448</v>
      </c>
      <c r="F23" s="12">
        <v>0</v>
      </c>
      <c r="G23" s="12">
        <v>0</v>
      </c>
      <c r="H23" s="12">
        <v>371411</v>
      </c>
      <c r="I23" s="12">
        <v>10233448</v>
      </c>
      <c r="J23" s="11"/>
    </row>
    <row r="24" spans="2:10" x14ac:dyDescent="0.25">
      <c r="B24" s="12" t="s">
        <v>40</v>
      </c>
      <c r="C24" s="13" t="s">
        <v>10</v>
      </c>
      <c r="D24" s="12">
        <v>406760</v>
      </c>
      <c r="E24" s="12">
        <v>10301752</v>
      </c>
      <c r="F24" s="12">
        <v>0</v>
      </c>
      <c r="G24" s="12">
        <v>0</v>
      </c>
      <c r="H24" s="12">
        <v>406760</v>
      </c>
      <c r="I24" s="12">
        <v>10301752</v>
      </c>
      <c r="J24" s="11"/>
    </row>
    <row r="25" spans="2:10" x14ac:dyDescent="0.25">
      <c r="B25" s="12"/>
      <c r="C25" s="13" t="s">
        <v>11</v>
      </c>
      <c r="D25" s="12">
        <v>406709</v>
      </c>
      <c r="E25" s="12">
        <v>9801899</v>
      </c>
      <c r="F25" s="12">
        <v>0</v>
      </c>
      <c r="G25" s="12">
        <v>0</v>
      </c>
      <c r="H25" s="12">
        <v>406709</v>
      </c>
      <c r="I25" s="12">
        <v>9801899</v>
      </c>
      <c r="J25" s="11"/>
    </row>
    <row r="26" spans="2:10" x14ac:dyDescent="0.25">
      <c r="B26" s="12"/>
      <c r="C26" s="13" t="s">
        <v>12</v>
      </c>
      <c r="D26" s="12">
        <v>449387</v>
      </c>
      <c r="E26" s="12">
        <v>11578019</v>
      </c>
      <c r="F26" s="12">
        <v>0</v>
      </c>
      <c r="G26" s="12">
        <v>0</v>
      </c>
      <c r="H26" s="12">
        <v>449387</v>
      </c>
      <c r="I26" s="12">
        <v>11578019</v>
      </c>
      <c r="J26" s="11"/>
    </row>
    <row r="27" spans="2:10" x14ac:dyDescent="0.25">
      <c r="B27" s="12"/>
      <c r="C27" s="13" t="s">
        <v>13</v>
      </c>
      <c r="D27" s="12">
        <v>411607</v>
      </c>
      <c r="E27" s="12">
        <v>11003000</v>
      </c>
      <c r="F27" s="12">
        <v>0</v>
      </c>
      <c r="G27" s="12">
        <v>0</v>
      </c>
      <c r="H27" s="12">
        <v>411607</v>
      </c>
      <c r="I27" s="12">
        <v>11003000</v>
      </c>
      <c r="J27" s="11"/>
    </row>
    <row r="28" spans="2:10" x14ac:dyDescent="0.25">
      <c r="B28" s="12"/>
      <c r="C28" s="13" t="s">
        <v>14</v>
      </c>
      <c r="D28" s="12">
        <v>445215</v>
      </c>
      <c r="E28" s="12">
        <v>10763966</v>
      </c>
      <c r="F28" s="12">
        <v>0</v>
      </c>
      <c r="G28" s="12">
        <v>0</v>
      </c>
      <c r="H28" s="12">
        <v>445215</v>
      </c>
      <c r="I28" s="12">
        <v>10763966</v>
      </c>
      <c r="J28" s="11"/>
    </row>
    <row r="29" spans="2:10" x14ac:dyDescent="0.25">
      <c r="B29" s="12"/>
      <c r="C29" s="13" t="s">
        <v>15</v>
      </c>
      <c r="D29" s="12">
        <v>465843</v>
      </c>
      <c r="E29" s="12">
        <v>10018994</v>
      </c>
      <c r="F29" s="12">
        <v>0</v>
      </c>
      <c r="G29" s="12">
        <v>0</v>
      </c>
      <c r="H29" s="12">
        <v>465843</v>
      </c>
      <c r="I29" s="12">
        <v>10018994</v>
      </c>
      <c r="J29" s="11"/>
    </row>
    <row r="30" spans="2:10" x14ac:dyDescent="0.25">
      <c r="B30" s="12"/>
      <c r="C30" s="13" t="s">
        <v>16</v>
      </c>
      <c r="D30" s="12">
        <v>459924</v>
      </c>
      <c r="E30" s="12">
        <v>11769117</v>
      </c>
      <c r="F30" s="12">
        <v>0</v>
      </c>
      <c r="G30" s="12">
        <v>0</v>
      </c>
      <c r="H30" s="12">
        <v>459924</v>
      </c>
      <c r="I30" s="12">
        <v>11769117</v>
      </c>
      <c r="J30" s="11"/>
    </row>
    <row r="31" spans="2:10" x14ac:dyDescent="0.25">
      <c r="B31" s="12"/>
      <c r="C31" s="13" t="s">
        <v>17</v>
      </c>
      <c r="D31" s="12">
        <v>466385</v>
      </c>
      <c r="E31" s="12">
        <v>12663204</v>
      </c>
      <c r="F31" s="12">
        <v>0</v>
      </c>
      <c r="G31" s="12">
        <v>0</v>
      </c>
      <c r="H31" s="12">
        <v>466385</v>
      </c>
      <c r="I31" s="12">
        <v>12663204</v>
      </c>
      <c r="J31" s="11"/>
    </row>
    <row r="32" spans="2:10" x14ac:dyDescent="0.25">
      <c r="B32" s="12"/>
      <c r="C32" s="13" t="s">
        <v>18</v>
      </c>
      <c r="D32" s="12">
        <v>424062</v>
      </c>
      <c r="E32" s="12">
        <v>11374326</v>
      </c>
      <c r="F32" s="12">
        <v>0</v>
      </c>
      <c r="G32" s="12">
        <v>0</v>
      </c>
      <c r="H32" s="12">
        <v>424062</v>
      </c>
      <c r="I32" s="12">
        <v>11374326</v>
      </c>
      <c r="J32" s="11"/>
    </row>
    <row r="33" spans="2:10" x14ac:dyDescent="0.25">
      <c r="B33" s="12"/>
      <c r="C33" s="13" t="s">
        <v>19</v>
      </c>
      <c r="D33" s="12">
        <v>421821</v>
      </c>
      <c r="E33" s="12">
        <v>11463190</v>
      </c>
      <c r="F33" s="12">
        <v>0</v>
      </c>
      <c r="G33" s="12">
        <v>0</v>
      </c>
      <c r="H33" s="12">
        <v>421821</v>
      </c>
      <c r="I33" s="12">
        <v>11463190</v>
      </c>
      <c r="J33" s="11"/>
    </row>
    <row r="34" spans="2:10" x14ac:dyDescent="0.25">
      <c r="B34" s="12"/>
      <c r="C34" s="13" t="s">
        <v>20</v>
      </c>
      <c r="D34" s="12">
        <v>468807</v>
      </c>
      <c r="E34" s="12">
        <v>11365739</v>
      </c>
      <c r="F34" s="12">
        <v>0</v>
      </c>
      <c r="G34" s="12">
        <v>0</v>
      </c>
      <c r="H34" s="12">
        <v>468807</v>
      </c>
      <c r="I34" s="12">
        <v>11365739</v>
      </c>
      <c r="J34" s="11"/>
    </row>
    <row r="35" spans="2:10" x14ac:dyDescent="0.25">
      <c r="B35" s="12"/>
      <c r="C35" s="13" t="s">
        <v>21</v>
      </c>
      <c r="D35" s="12">
        <v>466498</v>
      </c>
      <c r="E35" s="12">
        <v>12192998</v>
      </c>
      <c r="F35" s="12">
        <v>0</v>
      </c>
      <c r="G35" s="12">
        <v>0</v>
      </c>
      <c r="H35" s="12">
        <v>466498</v>
      </c>
      <c r="I35" s="12">
        <v>12192998</v>
      </c>
      <c r="J35" s="11"/>
    </row>
    <row r="36" spans="2:10" x14ac:dyDescent="0.25">
      <c r="B36" s="12" t="s">
        <v>41</v>
      </c>
      <c r="C36" s="13" t="s">
        <v>10</v>
      </c>
      <c r="D36" s="12">
        <v>461862</v>
      </c>
      <c r="E36" s="12">
        <v>12045386</v>
      </c>
      <c r="F36" s="12">
        <v>0</v>
      </c>
      <c r="G36" s="12">
        <v>0</v>
      </c>
      <c r="H36" s="12">
        <v>461862</v>
      </c>
      <c r="I36" s="12">
        <v>12045386</v>
      </c>
      <c r="J36" s="11"/>
    </row>
    <row r="37" spans="2:10" x14ac:dyDescent="0.25">
      <c r="B37" s="12"/>
      <c r="C37" s="13" t="s">
        <v>11</v>
      </c>
      <c r="D37" s="12">
        <v>458022</v>
      </c>
      <c r="E37" s="12">
        <v>11168123</v>
      </c>
      <c r="F37" s="12">
        <v>0</v>
      </c>
      <c r="G37" s="12">
        <v>0</v>
      </c>
      <c r="H37" s="12">
        <v>458022</v>
      </c>
      <c r="I37" s="12">
        <v>11168123</v>
      </c>
      <c r="J37" s="11"/>
    </row>
    <row r="38" spans="2:10" x14ac:dyDescent="0.25">
      <c r="B38" s="12"/>
      <c r="C38" s="13" t="s">
        <v>12</v>
      </c>
      <c r="D38" s="12">
        <v>517804</v>
      </c>
      <c r="E38" s="12">
        <v>12240264</v>
      </c>
      <c r="F38" s="12">
        <v>0</v>
      </c>
      <c r="G38" s="12">
        <v>0</v>
      </c>
      <c r="H38" s="12">
        <v>517804</v>
      </c>
      <c r="I38" s="12">
        <v>12240264</v>
      </c>
      <c r="J38" s="11"/>
    </row>
    <row r="39" spans="2:10" x14ac:dyDescent="0.25">
      <c r="B39" s="12"/>
      <c r="C39" s="13" t="s">
        <v>13</v>
      </c>
      <c r="D39" s="12">
        <v>523043</v>
      </c>
      <c r="E39" s="12">
        <v>12056736</v>
      </c>
      <c r="F39" s="12">
        <v>0</v>
      </c>
      <c r="G39" s="12">
        <v>0</v>
      </c>
      <c r="H39" s="12">
        <v>523043</v>
      </c>
      <c r="I39" s="12">
        <v>12056736</v>
      </c>
      <c r="J39" s="11"/>
    </row>
    <row r="40" spans="2:10" x14ac:dyDescent="0.25">
      <c r="B40" s="12"/>
      <c r="C40" s="13" t="s">
        <v>14</v>
      </c>
      <c r="D40" s="12">
        <v>521097</v>
      </c>
      <c r="E40" s="12">
        <v>13570771</v>
      </c>
      <c r="F40" s="12">
        <v>0</v>
      </c>
      <c r="G40" s="12">
        <v>0</v>
      </c>
      <c r="H40" s="12">
        <v>521097</v>
      </c>
      <c r="I40" s="12">
        <v>13570771</v>
      </c>
      <c r="J40" s="11"/>
    </row>
    <row r="41" spans="2:10" x14ac:dyDescent="0.25">
      <c r="B41" s="12"/>
      <c r="C41" s="13" t="s">
        <v>15</v>
      </c>
      <c r="D41" s="12">
        <v>544958</v>
      </c>
      <c r="E41" s="12">
        <v>13602202</v>
      </c>
      <c r="F41" s="12">
        <v>0</v>
      </c>
      <c r="G41" s="12">
        <v>0</v>
      </c>
      <c r="H41" s="12">
        <v>544958</v>
      </c>
      <c r="I41" s="12">
        <v>13602202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4.5789939301128202</v>
      </c>
      <c r="E43" s="20">
        <v>0.231608064125465</v>
      </c>
      <c r="F43" s="20" t="s">
        <v>25</v>
      </c>
      <c r="G43" s="20" t="s">
        <v>25</v>
      </c>
      <c r="H43" s="20">
        <v>4.5789939301128202</v>
      </c>
      <c r="I43" s="20">
        <v>0.231608064125465</v>
      </c>
      <c r="J43" s="17"/>
    </row>
    <row r="44" spans="2:10" x14ac:dyDescent="0.25">
      <c r="B44" s="13" t="s">
        <v>23</v>
      </c>
      <c r="C44" s="13"/>
      <c r="D44" s="18">
        <v>16.983189615385399</v>
      </c>
      <c r="E44" s="18">
        <v>35.7641495742986</v>
      </c>
      <c r="F44" s="18" t="s">
        <v>25</v>
      </c>
      <c r="G44" s="18" t="s">
        <v>25</v>
      </c>
      <c r="H44" s="18">
        <v>16.983189615385399</v>
      </c>
      <c r="I44" s="18">
        <v>35.7641495742986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17.671767482100702</v>
      </c>
      <c r="F45" s="19" t="s">
        <v>25</v>
      </c>
      <c r="G45" s="19" t="s">
        <v>25</v>
      </c>
      <c r="H45" s="19" t="s">
        <v>25</v>
      </c>
      <c r="I45" s="19">
        <v>17.671767482100702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55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120915.83333333299</v>
      </c>
      <c r="E8" s="12">
        <v>36176021</v>
      </c>
      <c r="F8" s="12">
        <v>7649.4166666666697</v>
      </c>
      <c r="G8" s="12">
        <v>1847186</v>
      </c>
      <c r="H8" s="12">
        <v>113266.41666666701</v>
      </c>
      <c r="I8" s="12">
        <v>34328835</v>
      </c>
      <c r="J8" s="11"/>
    </row>
    <row r="9" spans="2:10" x14ac:dyDescent="0.25">
      <c r="B9" s="12" t="s">
        <v>40</v>
      </c>
      <c r="C9" s="13" t="s">
        <v>8</v>
      </c>
      <c r="D9" s="12">
        <v>129089.33333333299</v>
      </c>
      <c r="E9" s="12">
        <v>37380266</v>
      </c>
      <c r="F9" s="12">
        <v>7942.25</v>
      </c>
      <c r="G9" s="12">
        <v>2531652</v>
      </c>
      <c r="H9" s="12">
        <v>121147.08333333299</v>
      </c>
      <c r="I9" s="12">
        <v>34848614</v>
      </c>
      <c r="J9" s="11"/>
    </row>
    <row r="10" spans="2:10" x14ac:dyDescent="0.25">
      <c r="B10" s="12" t="s">
        <v>41</v>
      </c>
      <c r="C10" s="13" t="s">
        <v>9</v>
      </c>
      <c r="D10" s="12">
        <v>124911.33333333299</v>
      </c>
      <c r="E10" s="12">
        <v>18291527</v>
      </c>
      <c r="F10" s="12">
        <v>5673.3333333333303</v>
      </c>
      <c r="G10" s="12">
        <v>889024</v>
      </c>
      <c r="H10" s="12">
        <v>119238</v>
      </c>
      <c r="I10" s="12">
        <v>17402503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122494</v>
      </c>
      <c r="E12" s="12">
        <v>3098734</v>
      </c>
      <c r="F12" s="12">
        <v>7363</v>
      </c>
      <c r="G12" s="12">
        <v>45651</v>
      </c>
      <c r="H12" s="12">
        <v>115131</v>
      </c>
      <c r="I12" s="12">
        <v>3053083</v>
      </c>
      <c r="J12" s="11"/>
    </row>
    <row r="13" spans="2:10" x14ac:dyDescent="0.25">
      <c r="B13" s="12"/>
      <c r="C13" s="13" t="s">
        <v>11</v>
      </c>
      <c r="D13" s="12">
        <v>122338</v>
      </c>
      <c r="E13" s="12">
        <v>2995679</v>
      </c>
      <c r="F13" s="12">
        <v>7341</v>
      </c>
      <c r="G13" s="12">
        <v>149022</v>
      </c>
      <c r="H13" s="12">
        <v>114997</v>
      </c>
      <c r="I13" s="12">
        <v>2846657</v>
      </c>
      <c r="J13" s="11"/>
    </row>
    <row r="14" spans="2:10" x14ac:dyDescent="0.25">
      <c r="B14" s="12"/>
      <c r="C14" s="13" t="s">
        <v>12</v>
      </c>
      <c r="D14" s="12">
        <v>122171</v>
      </c>
      <c r="E14" s="12">
        <v>3197901</v>
      </c>
      <c r="F14" s="12">
        <v>7324</v>
      </c>
      <c r="G14" s="12">
        <v>158931</v>
      </c>
      <c r="H14" s="12">
        <v>114847</v>
      </c>
      <c r="I14" s="12">
        <v>3038970</v>
      </c>
      <c r="J14" s="11"/>
    </row>
    <row r="15" spans="2:10" x14ac:dyDescent="0.25">
      <c r="B15" s="12"/>
      <c r="C15" s="13" t="s">
        <v>13</v>
      </c>
      <c r="D15" s="12">
        <v>121868</v>
      </c>
      <c r="E15" s="12">
        <v>3074859</v>
      </c>
      <c r="F15" s="12">
        <v>7307</v>
      </c>
      <c r="G15" s="12">
        <v>153666</v>
      </c>
      <c r="H15" s="12">
        <v>114561</v>
      </c>
      <c r="I15" s="12">
        <v>2921193</v>
      </c>
      <c r="J15" s="11"/>
    </row>
    <row r="16" spans="2:10" x14ac:dyDescent="0.25">
      <c r="B16" s="12"/>
      <c r="C16" s="13" t="s">
        <v>14</v>
      </c>
      <c r="D16" s="12">
        <v>121670</v>
      </c>
      <c r="E16" s="12">
        <v>3172209</v>
      </c>
      <c r="F16" s="12">
        <v>7291</v>
      </c>
      <c r="G16" s="12">
        <v>158441</v>
      </c>
      <c r="H16" s="12">
        <v>114379</v>
      </c>
      <c r="I16" s="12">
        <v>3013768</v>
      </c>
      <c r="J16" s="11"/>
    </row>
    <row r="17" spans="2:10" x14ac:dyDescent="0.25">
      <c r="B17" s="12"/>
      <c r="C17" s="13" t="s">
        <v>15</v>
      </c>
      <c r="D17" s="12">
        <v>121439</v>
      </c>
      <c r="E17" s="12">
        <v>3064123</v>
      </c>
      <c r="F17" s="12">
        <v>7266</v>
      </c>
      <c r="G17" s="12">
        <v>152804</v>
      </c>
      <c r="H17" s="12">
        <v>114173</v>
      </c>
      <c r="I17" s="12">
        <v>2911319</v>
      </c>
      <c r="J17" s="11"/>
    </row>
    <row r="18" spans="2:10" x14ac:dyDescent="0.25">
      <c r="B18" s="12"/>
      <c r="C18" s="13" t="s">
        <v>16</v>
      </c>
      <c r="D18" s="12">
        <v>123685</v>
      </c>
      <c r="E18" s="12">
        <v>3116266</v>
      </c>
      <c r="F18" s="12">
        <v>8000</v>
      </c>
      <c r="G18" s="12">
        <v>158720</v>
      </c>
      <c r="H18" s="12">
        <v>115685</v>
      </c>
      <c r="I18" s="12">
        <v>2957546</v>
      </c>
      <c r="J18" s="11"/>
    </row>
    <row r="19" spans="2:10" x14ac:dyDescent="0.25">
      <c r="B19" s="12"/>
      <c r="C19" s="13" t="s">
        <v>17</v>
      </c>
      <c r="D19" s="12">
        <v>122051</v>
      </c>
      <c r="E19" s="12">
        <v>3082225</v>
      </c>
      <c r="F19" s="12">
        <v>7996</v>
      </c>
      <c r="G19" s="12">
        <v>166077</v>
      </c>
      <c r="H19" s="12">
        <v>114055</v>
      </c>
      <c r="I19" s="12">
        <v>2916148</v>
      </c>
      <c r="J19" s="11"/>
    </row>
    <row r="20" spans="2:10" x14ac:dyDescent="0.25">
      <c r="B20" s="12"/>
      <c r="C20" s="13" t="s">
        <v>18</v>
      </c>
      <c r="D20" s="12">
        <v>104840</v>
      </c>
      <c r="E20" s="12">
        <v>2573874</v>
      </c>
      <c r="F20" s="12">
        <v>7989</v>
      </c>
      <c r="G20" s="12">
        <v>174959</v>
      </c>
      <c r="H20" s="12">
        <v>96851</v>
      </c>
      <c r="I20" s="12">
        <v>2398915</v>
      </c>
      <c r="J20" s="11"/>
    </row>
    <row r="21" spans="2:10" x14ac:dyDescent="0.25">
      <c r="B21" s="12"/>
      <c r="C21" s="13" t="s">
        <v>19</v>
      </c>
      <c r="D21" s="12">
        <v>121959</v>
      </c>
      <c r="E21" s="12">
        <v>2843619</v>
      </c>
      <c r="F21" s="12">
        <v>7982</v>
      </c>
      <c r="G21" s="12">
        <v>180633</v>
      </c>
      <c r="H21" s="12">
        <v>113977</v>
      </c>
      <c r="I21" s="12">
        <v>2662986</v>
      </c>
      <c r="J21" s="11"/>
    </row>
    <row r="22" spans="2:10" x14ac:dyDescent="0.25">
      <c r="B22" s="12"/>
      <c r="C22" s="13" t="s">
        <v>20</v>
      </c>
      <c r="D22" s="12">
        <v>123377</v>
      </c>
      <c r="E22" s="12">
        <v>2928418</v>
      </c>
      <c r="F22" s="12">
        <v>7968</v>
      </c>
      <c r="G22" s="12">
        <v>172456</v>
      </c>
      <c r="H22" s="12">
        <v>115409</v>
      </c>
      <c r="I22" s="12">
        <v>2755962</v>
      </c>
      <c r="J22" s="11"/>
    </row>
    <row r="23" spans="2:10" x14ac:dyDescent="0.25">
      <c r="B23" s="12"/>
      <c r="C23" s="13" t="s">
        <v>21</v>
      </c>
      <c r="D23" s="12">
        <v>123098</v>
      </c>
      <c r="E23" s="12">
        <v>3028114</v>
      </c>
      <c r="F23" s="12">
        <v>7966</v>
      </c>
      <c r="G23" s="12">
        <v>175826</v>
      </c>
      <c r="H23" s="12">
        <v>115132</v>
      </c>
      <c r="I23" s="12">
        <v>2852288</v>
      </c>
      <c r="J23" s="11"/>
    </row>
    <row r="24" spans="2:10" x14ac:dyDescent="0.25">
      <c r="B24" s="12" t="s">
        <v>40</v>
      </c>
      <c r="C24" s="13" t="s">
        <v>10</v>
      </c>
      <c r="D24" s="12">
        <v>124146</v>
      </c>
      <c r="E24" s="12">
        <v>2721729</v>
      </c>
      <c r="F24" s="12">
        <v>7960</v>
      </c>
      <c r="G24" s="12">
        <v>195187</v>
      </c>
      <c r="H24" s="12">
        <v>116186</v>
      </c>
      <c r="I24" s="12">
        <v>2526542</v>
      </c>
      <c r="J24" s="11"/>
    </row>
    <row r="25" spans="2:10" x14ac:dyDescent="0.25">
      <c r="B25" s="12"/>
      <c r="C25" s="13" t="s">
        <v>11</v>
      </c>
      <c r="D25" s="12">
        <v>117173</v>
      </c>
      <c r="E25" s="12">
        <v>2637339</v>
      </c>
      <c r="F25" s="12">
        <v>7940</v>
      </c>
      <c r="G25" s="12">
        <v>186511</v>
      </c>
      <c r="H25" s="12">
        <v>109233</v>
      </c>
      <c r="I25" s="12">
        <v>2450828</v>
      </c>
      <c r="J25" s="11"/>
    </row>
    <row r="26" spans="2:10" x14ac:dyDescent="0.25">
      <c r="B26" s="12"/>
      <c r="C26" s="13" t="s">
        <v>12</v>
      </c>
      <c r="D26" s="12">
        <v>131498</v>
      </c>
      <c r="E26" s="12">
        <v>2940771</v>
      </c>
      <c r="F26" s="12">
        <v>8020</v>
      </c>
      <c r="G26" s="12">
        <v>203868</v>
      </c>
      <c r="H26" s="12">
        <v>123478</v>
      </c>
      <c r="I26" s="12">
        <v>2736903</v>
      </c>
      <c r="J26" s="11"/>
    </row>
    <row r="27" spans="2:10" x14ac:dyDescent="0.25">
      <c r="B27" s="12"/>
      <c r="C27" s="13" t="s">
        <v>13</v>
      </c>
      <c r="D27" s="12">
        <v>131348</v>
      </c>
      <c r="E27" s="12">
        <v>2953507</v>
      </c>
      <c r="F27" s="12">
        <v>8009</v>
      </c>
      <c r="G27" s="12">
        <v>204230</v>
      </c>
      <c r="H27" s="12">
        <v>123339</v>
      </c>
      <c r="I27" s="12">
        <v>2749277</v>
      </c>
      <c r="J27" s="11"/>
    </row>
    <row r="28" spans="2:10" x14ac:dyDescent="0.25">
      <c r="B28" s="12"/>
      <c r="C28" s="13" t="s">
        <v>14</v>
      </c>
      <c r="D28" s="12">
        <v>131197</v>
      </c>
      <c r="E28" s="12">
        <v>3203992</v>
      </c>
      <c r="F28" s="12">
        <v>7993</v>
      </c>
      <c r="G28" s="12">
        <v>218049</v>
      </c>
      <c r="H28" s="12">
        <v>123204</v>
      </c>
      <c r="I28" s="12">
        <v>2985943</v>
      </c>
      <c r="J28" s="11"/>
    </row>
    <row r="29" spans="2:10" x14ac:dyDescent="0.25">
      <c r="B29" s="12"/>
      <c r="C29" s="13" t="s">
        <v>15</v>
      </c>
      <c r="D29" s="12">
        <v>131048</v>
      </c>
      <c r="E29" s="12">
        <v>3184582</v>
      </c>
      <c r="F29" s="12">
        <v>7976</v>
      </c>
      <c r="G29" s="12">
        <v>220138</v>
      </c>
      <c r="H29" s="12">
        <v>123072</v>
      </c>
      <c r="I29" s="12">
        <v>2964444</v>
      </c>
      <c r="J29" s="11"/>
    </row>
    <row r="30" spans="2:10" x14ac:dyDescent="0.25">
      <c r="B30" s="12"/>
      <c r="C30" s="13" t="s">
        <v>16</v>
      </c>
      <c r="D30" s="12">
        <v>130894</v>
      </c>
      <c r="E30" s="12">
        <v>3377190</v>
      </c>
      <c r="F30" s="12">
        <v>7956</v>
      </c>
      <c r="G30" s="12">
        <v>229371</v>
      </c>
      <c r="H30" s="12">
        <v>122938</v>
      </c>
      <c r="I30" s="12">
        <v>3147819</v>
      </c>
      <c r="J30" s="11"/>
    </row>
    <row r="31" spans="2:10" x14ac:dyDescent="0.25">
      <c r="B31" s="12"/>
      <c r="C31" s="13" t="s">
        <v>17</v>
      </c>
      <c r="D31" s="12">
        <v>130691</v>
      </c>
      <c r="E31" s="12">
        <v>3356057</v>
      </c>
      <c r="F31" s="12">
        <v>7932</v>
      </c>
      <c r="G31" s="12">
        <v>226221</v>
      </c>
      <c r="H31" s="12">
        <v>122759</v>
      </c>
      <c r="I31" s="12">
        <v>3129836</v>
      </c>
      <c r="J31" s="11"/>
    </row>
    <row r="32" spans="2:10" x14ac:dyDescent="0.25">
      <c r="B32" s="12"/>
      <c r="C32" s="13" t="s">
        <v>18</v>
      </c>
      <c r="D32" s="12">
        <v>130484</v>
      </c>
      <c r="E32" s="12">
        <v>3242394</v>
      </c>
      <c r="F32" s="12">
        <v>7909</v>
      </c>
      <c r="G32" s="12">
        <v>213541</v>
      </c>
      <c r="H32" s="12">
        <v>122575</v>
      </c>
      <c r="I32" s="12">
        <v>3028853</v>
      </c>
      <c r="J32" s="11"/>
    </row>
    <row r="33" spans="2:10" x14ac:dyDescent="0.25">
      <c r="B33" s="12"/>
      <c r="C33" s="13" t="s">
        <v>19</v>
      </c>
      <c r="D33" s="12">
        <v>130367</v>
      </c>
      <c r="E33" s="12">
        <v>3313422</v>
      </c>
      <c r="F33" s="12">
        <v>7887</v>
      </c>
      <c r="G33" s="12">
        <v>217354</v>
      </c>
      <c r="H33" s="12">
        <v>122480</v>
      </c>
      <c r="I33" s="12">
        <v>3096068</v>
      </c>
      <c r="J33" s="11"/>
    </row>
    <row r="34" spans="2:10" x14ac:dyDescent="0.25">
      <c r="B34" s="12"/>
      <c r="C34" s="13" t="s">
        <v>20</v>
      </c>
      <c r="D34" s="12">
        <v>130200</v>
      </c>
      <c r="E34" s="12">
        <v>3204813</v>
      </c>
      <c r="F34" s="12">
        <v>7871</v>
      </c>
      <c r="G34" s="12">
        <v>207794</v>
      </c>
      <c r="H34" s="12">
        <v>122329</v>
      </c>
      <c r="I34" s="12">
        <v>2997019</v>
      </c>
      <c r="J34" s="11"/>
    </row>
    <row r="35" spans="2:10" x14ac:dyDescent="0.25">
      <c r="B35" s="12"/>
      <c r="C35" s="13" t="s">
        <v>21</v>
      </c>
      <c r="D35" s="12">
        <v>130026</v>
      </c>
      <c r="E35" s="12">
        <v>3244470</v>
      </c>
      <c r="F35" s="12">
        <v>7854</v>
      </c>
      <c r="G35" s="12">
        <v>209388</v>
      </c>
      <c r="H35" s="12">
        <v>122172</v>
      </c>
      <c r="I35" s="12">
        <v>3035082</v>
      </c>
      <c r="J35" s="11"/>
    </row>
    <row r="36" spans="2:10" x14ac:dyDescent="0.25">
      <c r="B36" s="12" t="s">
        <v>41</v>
      </c>
      <c r="C36" s="13" t="s">
        <v>10</v>
      </c>
      <c r="D36" s="12">
        <v>129846</v>
      </c>
      <c r="E36" s="12">
        <v>3266337</v>
      </c>
      <c r="F36" s="12">
        <v>7840</v>
      </c>
      <c r="G36" s="12">
        <v>204154</v>
      </c>
      <c r="H36" s="12">
        <v>122006</v>
      </c>
      <c r="I36" s="12">
        <v>3062183</v>
      </c>
      <c r="J36" s="11"/>
    </row>
    <row r="37" spans="2:10" x14ac:dyDescent="0.25">
      <c r="B37" s="12"/>
      <c r="C37" s="13" t="s">
        <v>11</v>
      </c>
      <c r="D37" s="12">
        <v>129648</v>
      </c>
      <c r="E37" s="12">
        <v>2999892</v>
      </c>
      <c r="F37" s="12">
        <v>7824</v>
      </c>
      <c r="G37" s="12">
        <v>201937</v>
      </c>
      <c r="H37" s="12">
        <v>121824</v>
      </c>
      <c r="I37" s="12">
        <v>2797955</v>
      </c>
      <c r="J37" s="11"/>
    </row>
    <row r="38" spans="2:10" x14ac:dyDescent="0.25">
      <c r="B38" s="12"/>
      <c r="C38" s="13" t="s">
        <v>12</v>
      </c>
      <c r="D38" s="12">
        <v>129463</v>
      </c>
      <c r="E38" s="12">
        <v>3231197</v>
      </c>
      <c r="F38" s="12">
        <v>7807</v>
      </c>
      <c r="G38" s="12">
        <v>204206</v>
      </c>
      <c r="H38" s="12">
        <v>121656</v>
      </c>
      <c r="I38" s="12">
        <v>3026991</v>
      </c>
      <c r="J38" s="11"/>
    </row>
    <row r="39" spans="2:10" x14ac:dyDescent="0.25">
      <c r="B39" s="12"/>
      <c r="C39" s="13" t="s">
        <v>13</v>
      </c>
      <c r="D39" s="12">
        <v>129335</v>
      </c>
      <c r="E39" s="12">
        <v>3168183</v>
      </c>
      <c r="F39" s="12">
        <v>7790</v>
      </c>
      <c r="G39" s="12">
        <v>203319</v>
      </c>
      <c r="H39" s="12">
        <v>121545</v>
      </c>
      <c r="I39" s="12">
        <v>2964864</v>
      </c>
      <c r="J39" s="11"/>
    </row>
    <row r="40" spans="2:10" x14ac:dyDescent="0.25">
      <c r="B40" s="12"/>
      <c r="C40" s="13" t="s">
        <v>14</v>
      </c>
      <c r="D40" s="12">
        <v>122156</v>
      </c>
      <c r="E40" s="12">
        <v>3041400</v>
      </c>
      <c r="F40" s="12">
        <v>2779</v>
      </c>
      <c r="G40" s="12">
        <v>75408</v>
      </c>
      <c r="H40" s="12">
        <v>119377</v>
      </c>
      <c r="I40" s="12">
        <v>2965992</v>
      </c>
      <c r="J40" s="11"/>
    </row>
    <row r="41" spans="2:10" x14ac:dyDescent="0.25">
      <c r="B41" s="12"/>
      <c r="C41" s="13" t="s">
        <v>15</v>
      </c>
      <c r="D41" s="12">
        <v>109020</v>
      </c>
      <c r="E41" s="12">
        <v>2584518</v>
      </c>
      <c r="F41" s="12">
        <v>0</v>
      </c>
      <c r="G41" s="12">
        <v>0</v>
      </c>
      <c r="H41" s="12">
        <v>109020</v>
      </c>
      <c r="I41" s="12">
        <v>2584518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-10.7534627852909</v>
      </c>
      <c r="E43" s="20">
        <v>-15.0220950877885</v>
      </c>
      <c r="F43" s="20">
        <v>-100</v>
      </c>
      <c r="G43" s="20">
        <v>-100</v>
      </c>
      <c r="H43" s="20">
        <v>-8.6758755874247093</v>
      </c>
      <c r="I43" s="20">
        <v>-12.861599087253101</v>
      </c>
      <c r="J43" s="17"/>
    </row>
    <row r="44" spans="2:10" x14ac:dyDescent="0.25">
      <c r="B44" s="13" t="s">
        <v>23</v>
      </c>
      <c r="C44" s="13"/>
      <c r="D44" s="18">
        <v>-16.8091081130578</v>
      </c>
      <c r="E44" s="18">
        <v>-18.842786902645301</v>
      </c>
      <c r="F44" s="18">
        <v>-100</v>
      </c>
      <c r="G44" s="18">
        <v>-100</v>
      </c>
      <c r="H44" s="18">
        <v>-11.4177067082683</v>
      </c>
      <c r="I44" s="18">
        <v>-12.8160963742273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3.6821785837369201</v>
      </c>
      <c r="F45" s="19" t="s">
        <v>25</v>
      </c>
      <c r="G45" s="19">
        <v>-27.602906554895299</v>
      </c>
      <c r="H45" s="19" t="s">
        <v>25</v>
      </c>
      <c r="I45" s="19">
        <v>6.0227232503694896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8" spans="2:10" x14ac:dyDescent="0.25">
      <c r="B48" s="1"/>
    </row>
    <row r="49" spans="2:2" x14ac:dyDescent="0.25">
      <c r="B49" s="1" t="s">
        <v>7</v>
      </c>
    </row>
    <row r="50" spans="2:2" x14ac:dyDescent="0.25">
      <c r="B50" s="5"/>
    </row>
    <row r="51" spans="2:2" x14ac:dyDescent="0.25">
      <c r="B51" s="5" t="s">
        <v>28</v>
      </c>
    </row>
    <row r="52" spans="2:2" x14ac:dyDescent="0.25">
      <c r="B52" s="5" t="s">
        <v>29</v>
      </c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56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1141092</v>
      </c>
      <c r="E8" s="12">
        <v>324858752</v>
      </c>
      <c r="F8" s="12">
        <v>0</v>
      </c>
      <c r="G8" s="12">
        <v>0</v>
      </c>
      <c r="H8" s="12">
        <v>1141092</v>
      </c>
      <c r="I8" s="12">
        <v>324858752</v>
      </c>
      <c r="J8" s="11"/>
    </row>
    <row r="9" spans="2:10" x14ac:dyDescent="0.25">
      <c r="B9" s="12" t="s">
        <v>40</v>
      </c>
      <c r="C9" s="13" t="s">
        <v>8</v>
      </c>
      <c r="D9" s="12">
        <v>1139754.66666667</v>
      </c>
      <c r="E9" s="12">
        <v>306906209</v>
      </c>
      <c r="F9" s="12">
        <v>0</v>
      </c>
      <c r="G9" s="12">
        <v>0</v>
      </c>
      <c r="H9" s="12">
        <v>1139754.66666667</v>
      </c>
      <c r="I9" s="12">
        <v>306906209</v>
      </c>
      <c r="J9" s="11"/>
    </row>
    <row r="10" spans="2:10" x14ac:dyDescent="0.25">
      <c r="B10" s="12" t="s">
        <v>41</v>
      </c>
      <c r="C10" s="13" t="s">
        <v>9</v>
      </c>
      <c r="D10" s="12">
        <v>1144166.33333333</v>
      </c>
      <c r="E10" s="12">
        <v>172329749</v>
      </c>
      <c r="F10" s="12">
        <v>0</v>
      </c>
      <c r="G10" s="12">
        <v>0</v>
      </c>
      <c r="H10" s="12">
        <v>1144166.33333333</v>
      </c>
      <c r="I10" s="12">
        <v>172329749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1081845</v>
      </c>
      <c r="E12" s="12">
        <v>27925742</v>
      </c>
      <c r="F12" s="12">
        <v>0</v>
      </c>
      <c r="G12" s="12">
        <v>0</v>
      </c>
      <c r="H12" s="12">
        <v>1081845</v>
      </c>
      <c r="I12" s="12">
        <v>27925742</v>
      </c>
      <c r="J12" s="11"/>
    </row>
    <row r="13" spans="2:10" x14ac:dyDescent="0.25">
      <c r="B13" s="12"/>
      <c r="C13" s="13" t="s">
        <v>11</v>
      </c>
      <c r="D13" s="12">
        <v>1073132</v>
      </c>
      <c r="E13" s="12">
        <v>24712528</v>
      </c>
      <c r="F13" s="12">
        <v>0</v>
      </c>
      <c r="G13" s="12">
        <v>0</v>
      </c>
      <c r="H13" s="12">
        <v>1073132</v>
      </c>
      <c r="I13" s="12">
        <v>24712528</v>
      </c>
      <c r="J13" s="11"/>
    </row>
    <row r="14" spans="2:10" x14ac:dyDescent="0.25">
      <c r="B14" s="12"/>
      <c r="C14" s="13" t="s">
        <v>12</v>
      </c>
      <c r="D14" s="12">
        <v>1140080</v>
      </c>
      <c r="E14" s="12">
        <v>27396107</v>
      </c>
      <c r="F14" s="12">
        <v>0</v>
      </c>
      <c r="G14" s="12">
        <v>0</v>
      </c>
      <c r="H14" s="12">
        <v>1140080</v>
      </c>
      <c r="I14" s="12">
        <v>27396107</v>
      </c>
      <c r="J14" s="11"/>
    </row>
    <row r="15" spans="2:10" x14ac:dyDescent="0.25">
      <c r="B15" s="12"/>
      <c r="C15" s="13" t="s">
        <v>13</v>
      </c>
      <c r="D15" s="12">
        <v>1187270</v>
      </c>
      <c r="E15" s="12">
        <v>28584627</v>
      </c>
      <c r="F15" s="12">
        <v>0</v>
      </c>
      <c r="G15" s="12">
        <v>0</v>
      </c>
      <c r="H15" s="12">
        <v>1187270</v>
      </c>
      <c r="I15" s="12">
        <v>28584627</v>
      </c>
      <c r="J15" s="11"/>
    </row>
    <row r="16" spans="2:10" x14ac:dyDescent="0.25">
      <c r="B16" s="12"/>
      <c r="C16" s="13" t="s">
        <v>14</v>
      </c>
      <c r="D16" s="12">
        <v>1211705</v>
      </c>
      <c r="E16" s="12">
        <v>28715770</v>
      </c>
      <c r="F16" s="12">
        <v>0</v>
      </c>
      <c r="G16" s="12">
        <v>0</v>
      </c>
      <c r="H16" s="12">
        <v>1211705</v>
      </c>
      <c r="I16" s="12">
        <v>28715770</v>
      </c>
      <c r="J16" s="11"/>
    </row>
    <row r="17" spans="2:10" x14ac:dyDescent="0.25">
      <c r="B17" s="12"/>
      <c r="C17" s="13" t="s">
        <v>15</v>
      </c>
      <c r="D17" s="12">
        <v>1108713</v>
      </c>
      <c r="E17" s="12">
        <v>25346007</v>
      </c>
      <c r="F17" s="12">
        <v>0</v>
      </c>
      <c r="G17" s="12">
        <v>0</v>
      </c>
      <c r="H17" s="12">
        <v>1108713</v>
      </c>
      <c r="I17" s="12">
        <v>25346007</v>
      </c>
      <c r="J17" s="11"/>
    </row>
    <row r="18" spans="2:10" x14ac:dyDescent="0.25">
      <c r="B18" s="12"/>
      <c r="C18" s="13" t="s">
        <v>16</v>
      </c>
      <c r="D18" s="12">
        <v>1148710</v>
      </c>
      <c r="E18" s="12">
        <v>28504967</v>
      </c>
      <c r="F18" s="12">
        <v>0</v>
      </c>
      <c r="G18" s="12">
        <v>0</v>
      </c>
      <c r="H18" s="12">
        <v>1148710</v>
      </c>
      <c r="I18" s="12">
        <v>28504967</v>
      </c>
      <c r="J18" s="11"/>
    </row>
    <row r="19" spans="2:10" x14ac:dyDescent="0.25">
      <c r="B19" s="12"/>
      <c r="C19" s="13" t="s">
        <v>17</v>
      </c>
      <c r="D19" s="12">
        <v>1159384</v>
      </c>
      <c r="E19" s="12">
        <v>27988973</v>
      </c>
      <c r="F19" s="12">
        <v>0</v>
      </c>
      <c r="G19" s="12">
        <v>0</v>
      </c>
      <c r="H19" s="12">
        <v>1159384</v>
      </c>
      <c r="I19" s="12">
        <v>27988973</v>
      </c>
      <c r="J19" s="11"/>
    </row>
    <row r="20" spans="2:10" x14ac:dyDescent="0.25">
      <c r="B20" s="12"/>
      <c r="C20" s="13" t="s">
        <v>18</v>
      </c>
      <c r="D20" s="12">
        <v>1179244</v>
      </c>
      <c r="E20" s="12">
        <v>26833656</v>
      </c>
      <c r="F20" s="12">
        <v>0</v>
      </c>
      <c r="G20" s="12">
        <v>0</v>
      </c>
      <c r="H20" s="12">
        <v>1179244</v>
      </c>
      <c r="I20" s="12">
        <v>26833656</v>
      </c>
      <c r="J20" s="11"/>
    </row>
    <row r="21" spans="2:10" x14ac:dyDescent="0.25">
      <c r="B21" s="12"/>
      <c r="C21" s="13" t="s">
        <v>19</v>
      </c>
      <c r="D21" s="12">
        <v>1139804</v>
      </c>
      <c r="E21" s="12">
        <v>27283396</v>
      </c>
      <c r="F21" s="12">
        <v>0</v>
      </c>
      <c r="G21" s="12">
        <v>0</v>
      </c>
      <c r="H21" s="12">
        <v>1139804</v>
      </c>
      <c r="I21" s="12">
        <v>27283396</v>
      </c>
      <c r="J21" s="11"/>
    </row>
    <row r="22" spans="2:10" x14ac:dyDescent="0.25">
      <c r="B22" s="12"/>
      <c r="C22" s="13" t="s">
        <v>20</v>
      </c>
      <c r="D22" s="12">
        <v>1138406</v>
      </c>
      <c r="E22" s="12">
        <v>26731834</v>
      </c>
      <c r="F22" s="12">
        <v>0</v>
      </c>
      <c r="G22" s="12">
        <v>0</v>
      </c>
      <c r="H22" s="12">
        <v>1138406</v>
      </c>
      <c r="I22" s="12">
        <v>26731834</v>
      </c>
      <c r="J22" s="11"/>
    </row>
    <row r="23" spans="2:10" x14ac:dyDescent="0.25">
      <c r="B23" s="12"/>
      <c r="C23" s="13" t="s">
        <v>21</v>
      </c>
      <c r="D23" s="12">
        <v>1124811</v>
      </c>
      <c r="E23" s="12">
        <v>24835145</v>
      </c>
      <c r="F23" s="12">
        <v>0</v>
      </c>
      <c r="G23" s="12">
        <v>0</v>
      </c>
      <c r="H23" s="12">
        <v>1124811</v>
      </c>
      <c r="I23" s="12">
        <v>24835145</v>
      </c>
      <c r="J23" s="11"/>
    </row>
    <row r="24" spans="2:10" x14ac:dyDescent="0.25">
      <c r="B24" s="12" t="s">
        <v>40</v>
      </c>
      <c r="C24" s="13" t="s">
        <v>10</v>
      </c>
      <c r="D24" s="12">
        <v>1153494</v>
      </c>
      <c r="E24" s="12">
        <v>25935775</v>
      </c>
      <c r="F24" s="12">
        <v>0</v>
      </c>
      <c r="G24" s="12">
        <v>0</v>
      </c>
      <c r="H24" s="12">
        <v>1153494</v>
      </c>
      <c r="I24" s="12">
        <v>25935775</v>
      </c>
      <c r="J24" s="11"/>
    </row>
    <row r="25" spans="2:10" x14ac:dyDescent="0.25">
      <c r="B25" s="12"/>
      <c r="C25" s="13" t="s">
        <v>11</v>
      </c>
      <c r="D25" s="12">
        <v>1119562</v>
      </c>
      <c r="E25" s="12">
        <v>23098216</v>
      </c>
      <c r="F25" s="12">
        <v>0</v>
      </c>
      <c r="G25" s="12">
        <v>0</v>
      </c>
      <c r="H25" s="12">
        <v>1119562</v>
      </c>
      <c r="I25" s="12">
        <v>23098216</v>
      </c>
      <c r="J25" s="11"/>
    </row>
    <row r="26" spans="2:10" x14ac:dyDescent="0.25">
      <c r="B26" s="12"/>
      <c r="C26" s="13" t="s">
        <v>12</v>
      </c>
      <c r="D26" s="12">
        <v>1155016</v>
      </c>
      <c r="E26" s="12">
        <v>25765174</v>
      </c>
      <c r="F26" s="12">
        <v>0</v>
      </c>
      <c r="G26" s="12">
        <v>0</v>
      </c>
      <c r="H26" s="12">
        <v>1155016</v>
      </c>
      <c r="I26" s="12">
        <v>25765174</v>
      </c>
      <c r="J26" s="11"/>
    </row>
    <row r="27" spans="2:10" x14ac:dyDescent="0.25">
      <c r="B27" s="12"/>
      <c r="C27" s="13" t="s">
        <v>13</v>
      </c>
      <c r="D27" s="12">
        <v>1110724</v>
      </c>
      <c r="E27" s="12">
        <v>24286481</v>
      </c>
      <c r="F27" s="12">
        <v>0</v>
      </c>
      <c r="G27" s="12">
        <v>0</v>
      </c>
      <c r="H27" s="12">
        <v>1110724</v>
      </c>
      <c r="I27" s="12">
        <v>24286481</v>
      </c>
      <c r="J27" s="11"/>
    </row>
    <row r="28" spans="2:10" x14ac:dyDescent="0.25">
      <c r="B28" s="12"/>
      <c r="C28" s="13" t="s">
        <v>14</v>
      </c>
      <c r="D28" s="12">
        <v>1092516</v>
      </c>
      <c r="E28" s="12">
        <v>24851992</v>
      </c>
      <c r="F28" s="12">
        <v>0</v>
      </c>
      <c r="G28" s="12">
        <v>0</v>
      </c>
      <c r="H28" s="12">
        <v>1092516</v>
      </c>
      <c r="I28" s="12">
        <v>24851992</v>
      </c>
      <c r="J28" s="11"/>
    </row>
    <row r="29" spans="2:10" x14ac:dyDescent="0.25">
      <c r="B29" s="12"/>
      <c r="C29" s="13" t="s">
        <v>15</v>
      </c>
      <c r="D29" s="12">
        <v>1140484</v>
      </c>
      <c r="E29" s="12">
        <v>24523355</v>
      </c>
      <c r="F29" s="12">
        <v>0</v>
      </c>
      <c r="G29" s="12">
        <v>0</v>
      </c>
      <c r="H29" s="12">
        <v>1140484</v>
      </c>
      <c r="I29" s="12">
        <v>24523355</v>
      </c>
      <c r="J29" s="11"/>
    </row>
    <row r="30" spans="2:10" x14ac:dyDescent="0.25">
      <c r="B30" s="12"/>
      <c r="C30" s="13" t="s">
        <v>16</v>
      </c>
      <c r="D30" s="12">
        <v>1198603</v>
      </c>
      <c r="E30" s="12">
        <v>25941160</v>
      </c>
      <c r="F30" s="12">
        <v>0</v>
      </c>
      <c r="G30" s="12">
        <v>0</v>
      </c>
      <c r="H30" s="12">
        <v>1198603</v>
      </c>
      <c r="I30" s="12">
        <v>25941160</v>
      </c>
      <c r="J30" s="11"/>
    </row>
    <row r="31" spans="2:10" x14ac:dyDescent="0.25">
      <c r="B31" s="12"/>
      <c r="C31" s="13" t="s">
        <v>17</v>
      </c>
      <c r="D31" s="12">
        <v>1173916</v>
      </c>
      <c r="E31" s="12">
        <v>25324748</v>
      </c>
      <c r="F31" s="12">
        <v>0</v>
      </c>
      <c r="G31" s="12">
        <v>0</v>
      </c>
      <c r="H31" s="12">
        <v>1173916</v>
      </c>
      <c r="I31" s="12">
        <v>25324748</v>
      </c>
      <c r="J31" s="11"/>
    </row>
    <row r="32" spans="2:10" x14ac:dyDescent="0.25">
      <c r="B32" s="12"/>
      <c r="C32" s="13" t="s">
        <v>18</v>
      </c>
      <c r="D32" s="12">
        <v>1165940</v>
      </c>
      <c r="E32" s="12">
        <v>24167165</v>
      </c>
      <c r="F32" s="12">
        <v>0</v>
      </c>
      <c r="G32" s="12">
        <v>0</v>
      </c>
      <c r="H32" s="12">
        <v>1165940</v>
      </c>
      <c r="I32" s="12">
        <v>24167165</v>
      </c>
      <c r="J32" s="11"/>
    </row>
    <row r="33" spans="2:10" x14ac:dyDescent="0.25">
      <c r="B33" s="12"/>
      <c r="C33" s="13" t="s">
        <v>19</v>
      </c>
      <c r="D33" s="12">
        <v>1144562</v>
      </c>
      <c r="E33" s="12">
        <v>27931624</v>
      </c>
      <c r="F33" s="12">
        <v>0</v>
      </c>
      <c r="G33" s="12">
        <v>0</v>
      </c>
      <c r="H33" s="12">
        <v>1144562</v>
      </c>
      <c r="I33" s="12">
        <v>27931624</v>
      </c>
      <c r="J33" s="11"/>
    </row>
    <row r="34" spans="2:10" x14ac:dyDescent="0.25">
      <c r="B34" s="12"/>
      <c r="C34" s="13" t="s">
        <v>20</v>
      </c>
      <c r="D34" s="12">
        <v>1037077</v>
      </c>
      <c r="E34" s="12">
        <v>27207700</v>
      </c>
      <c r="F34" s="12">
        <v>0</v>
      </c>
      <c r="G34" s="12">
        <v>0</v>
      </c>
      <c r="H34" s="12">
        <v>1037077</v>
      </c>
      <c r="I34" s="12">
        <v>27207700</v>
      </c>
      <c r="J34" s="11"/>
    </row>
    <row r="35" spans="2:10" x14ac:dyDescent="0.25">
      <c r="B35" s="12"/>
      <c r="C35" s="13" t="s">
        <v>21</v>
      </c>
      <c r="D35" s="12">
        <v>1185162</v>
      </c>
      <c r="E35" s="12">
        <v>27872819</v>
      </c>
      <c r="F35" s="12">
        <v>0</v>
      </c>
      <c r="G35" s="12">
        <v>0</v>
      </c>
      <c r="H35" s="12">
        <v>1185162</v>
      </c>
      <c r="I35" s="12">
        <v>27872819</v>
      </c>
      <c r="J35" s="11"/>
    </row>
    <row r="36" spans="2:10" x14ac:dyDescent="0.25">
      <c r="B36" s="12" t="s">
        <v>41</v>
      </c>
      <c r="C36" s="13" t="s">
        <v>10</v>
      </c>
      <c r="D36" s="12">
        <v>1070640</v>
      </c>
      <c r="E36" s="12">
        <v>28234172</v>
      </c>
      <c r="F36" s="12">
        <v>0</v>
      </c>
      <c r="G36" s="12">
        <v>0</v>
      </c>
      <c r="H36" s="12">
        <v>1070640</v>
      </c>
      <c r="I36" s="12">
        <v>28234172</v>
      </c>
      <c r="J36" s="11"/>
    </row>
    <row r="37" spans="2:10" x14ac:dyDescent="0.25">
      <c r="B37" s="12"/>
      <c r="C37" s="13" t="s">
        <v>11</v>
      </c>
      <c r="D37" s="12">
        <v>1062871</v>
      </c>
      <c r="E37" s="12">
        <v>25575696</v>
      </c>
      <c r="F37" s="12">
        <v>0</v>
      </c>
      <c r="G37" s="12">
        <v>0</v>
      </c>
      <c r="H37" s="12">
        <v>1062871</v>
      </c>
      <c r="I37" s="12">
        <v>25575696</v>
      </c>
      <c r="J37" s="11"/>
    </row>
    <row r="38" spans="2:10" x14ac:dyDescent="0.25">
      <c r="B38" s="12"/>
      <c r="C38" s="13" t="s">
        <v>12</v>
      </c>
      <c r="D38" s="12">
        <v>1055301</v>
      </c>
      <c r="E38" s="12">
        <v>28862270</v>
      </c>
      <c r="F38" s="12">
        <v>0</v>
      </c>
      <c r="G38" s="12">
        <v>0</v>
      </c>
      <c r="H38" s="12">
        <v>1055301</v>
      </c>
      <c r="I38" s="12">
        <v>28862270</v>
      </c>
      <c r="J38" s="11"/>
    </row>
    <row r="39" spans="2:10" x14ac:dyDescent="0.25">
      <c r="B39" s="12"/>
      <c r="C39" s="13" t="s">
        <v>13</v>
      </c>
      <c r="D39" s="12">
        <v>1194863</v>
      </c>
      <c r="E39" s="12">
        <v>30610365</v>
      </c>
      <c r="F39" s="12">
        <v>0</v>
      </c>
      <c r="G39" s="12">
        <v>0</v>
      </c>
      <c r="H39" s="12">
        <v>1194863</v>
      </c>
      <c r="I39" s="12">
        <v>30610365</v>
      </c>
      <c r="J39" s="11"/>
    </row>
    <row r="40" spans="2:10" x14ac:dyDescent="0.25">
      <c r="B40" s="12"/>
      <c r="C40" s="13" t="s">
        <v>14</v>
      </c>
      <c r="D40" s="12">
        <v>1272248</v>
      </c>
      <c r="E40" s="12">
        <v>29239057</v>
      </c>
      <c r="F40" s="12">
        <v>0</v>
      </c>
      <c r="G40" s="12">
        <v>0</v>
      </c>
      <c r="H40" s="12">
        <v>1272248</v>
      </c>
      <c r="I40" s="12">
        <v>29239057</v>
      </c>
      <c r="J40" s="11"/>
    </row>
    <row r="41" spans="2:10" x14ac:dyDescent="0.25">
      <c r="B41" s="12"/>
      <c r="C41" s="13" t="s">
        <v>15</v>
      </c>
      <c r="D41" s="12">
        <v>1209075</v>
      </c>
      <c r="E41" s="12">
        <v>29808189</v>
      </c>
      <c r="F41" s="12">
        <v>0</v>
      </c>
      <c r="G41" s="12">
        <v>0</v>
      </c>
      <c r="H41" s="12">
        <v>1209075</v>
      </c>
      <c r="I41" s="12">
        <v>29808189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-4.9654627085285297</v>
      </c>
      <c r="E43" s="20">
        <v>1.9464786432749901</v>
      </c>
      <c r="F43" s="20" t="s">
        <v>25</v>
      </c>
      <c r="G43" s="20" t="s">
        <v>25</v>
      </c>
      <c r="H43" s="20">
        <v>-4.9654627085285297</v>
      </c>
      <c r="I43" s="20">
        <v>1.9464786432749901</v>
      </c>
      <c r="J43" s="17"/>
    </row>
    <row r="44" spans="2:10" x14ac:dyDescent="0.25">
      <c r="B44" s="13" t="s">
        <v>23</v>
      </c>
      <c r="C44" s="13"/>
      <c r="D44" s="18">
        <v>6.01420098835231</v>
      </c>
      <c r="E44" s="18">
        <v>21.550207954825101</v>
      </c>
      <c r="F44" s="18" t="s">
        <v>25</v>
      </c>
      <c r="G44" s="18" t="s">
        <v>25</v>
      </c>
      <c r="H44" s="18">
        <v>6.01420098835231</v>
      </c>
      <c r="I44" s="18">
        <v>21.550207954825101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16.077459484593401</v>
      </c>
      <c r="F45" s="19" t="s">
        <v>25</v>
      </c>
      <c r="G45" s="19" t="s">
        <v>25</v>
      </c>
      <c r="H45" s="19" t="s">
        <v>25</v>
      </c>
      <c r="I45" s="19">
        <v>16.077459484593401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57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2242278.4166666698</v>
      </c>
      <c r="E8" s="12">
        <v>652043024</v>
      </c>
      <c r="F8" s="12">
        <v>1878437.33333333</v>
      </c>
      <c r="G8" s="12">
        <v>548029425</v>
      </c>
      <c r="H8" s="12">
        <v>363841.08333333302</v>
      </c>
      <c r="I8" s="12">
        <v>104013599</v>
      </c>
      <c r="J8" s="11"/>
    </row>
    <row r="9" spans="2:10" x14ac:dyDescent="0.25">
      <c r="B9" s="12" t="s">
        <v>40</v>
      </c>
      <c r="C9" s="13" t="s">
        <v>8</v>
      </c>
      <c r="D9" s="12">
        <v>2281699.4166666698</v>
      </c>
      <c r="E9" s="12">
        <v>668453276</v>
      </c>
      <c r="F9" s="12">
        <v>1826489.5</v>
      </c>
      <c r="G9" s="12">
        <v>537170304</v>
      </c>
      <c r="H9" s="12">
        <v>455209.91666666698</v>
      </c>
      <c r="I9" s="12">
        <v>131282972</v>
      </c>
      <c r="J9" s="11"/>
    </row>
    <row r="10" spans="2:10" x14ac:dyDescent="0.25">
      <c r="B10" s="12" t="s">
        <v>41</v>
      </c>
      <c r="C10" s="13" t="s">
        <v>9</v>
      </c>
      <c r="D10" s="12">
        <v>2276926.8333333302</v>
      </c>
      <c r="E10" s="12">
        <v>326496437</v>
      </c>
      <c r="F10" s="12">
        <v>1815130.5</v>
      </c>
      <c r="G10" s="12">
        <v>260692700</v>
      </c>
      <c r="H10" s="12">
        <v>461796.33333333302</v>
      </c>
      <c r="I10" s="12">
        <v>65803737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2212089</v>
      </c>
      <c r="E12" s="12">
        <v>56354422</v>
      </c>
      <c r="F12" s="12">
        <v>1868686</v>
      </c>
      <c r="G12" s="12">
        <v>47302842</v>
      </c>
      <c r="H12" s="12">
        <v>343403</v>
      </c>
      <c r="I12" s="12">
        <v>9051580</v>
      </c>
      <c r="J12" s="11"/>
    </row>
    <row r="13" spans="2:10" x14ac:dyDescent="0.25">
      <c r="B13" s="12"/>
      <c r="C13" s="13" t="s">
        <v>11</v>
      </c>
      <c r="D13" s="12">
        <v>2161704</v>
      </c>
      <c r="E13" s="12">
        <v>51072306</v>
      </c>
      <c r="F13" s="12">
        <v>1812411</v>
      </c>
      <c r="G13" s="12">
        <v>42610754</v>
      </c>
      <c r="H13" s="12">
        <v>349293</v>
      </c>
      <c r="I13" s="12">
        <v>8461552</v>
      </c>
      <c r="J13" s="11"/>
    </row>
    <row r="14" spans="2:10" x14ac:dyDescent="0.25">
      <c r="B14" s="12"/>
      <c r="C14" s="13" t="s">
        <v>12</v>
      </c>
      <c r="D14" s="12">
        <v>2156176</v>
      </c>
      <c r="E14" s="12">
        <v>53866211</v>
      </c>
      <c r="F14" s="12">
        <v>1816185</v>
      </c>
      <c r="G14" s="12">
        <v>45285565</v>
      </c>
      <c r="H14" s="12">
        <v>339991</v>
      </c>
      <c r="I14" s="12">
        <v>8580646</v>
      </c>
      <c r="J14" s="11"/>
    </row>
    <row r="15" spans="2:10" x14ac:dyDescent="0.25">
      <c r="B15" s="12"/>
      <c r="C15" s="13" t="s">
        <v>13</v>
      </c>
      <c r="D15" s="12">
        <v>2263861</v>
      </c>
      <c r="E15" s="12">
        <v>54479164</v>
      </c>
      <c r="F15" s="12">
        <v>1915520</v>
      </c>
      <c r="G15" s="12">
        <v>45948976</v>
      </c>
      <c r="H15" s="12">
        <v>348341</v>
      </c>
      <c r="I15" s="12">
        <v>8530188</v>
      </c>
      <c r="J15" s="11"/>
    </row>
    <row r="16" spans="2:10" x14ac:dyDescent="0.25">
      <c r="B16" s="12"/>
      <c r="C16" s="13" t="s">
        <v>14</v>
      </c>
      <c r="D16" s="12">
        <v>2304257</v>
      </c>
      <c r="E16" s="12">
        <v>54154140</v>
      </c>
      <c r="F16" s="12">
        <v>1954336</v>
      </c>
      <c r="G16" s="12">
        <v>45887751</v>
      </c>
      <c r="H16" s="12">
        <v>349921</v>
      </c>
      <c r="I16" s="12">
        <v>8266389</v>
      </c>
      <c r="J16" s="11"/>
    </row>
    <row r="17" spans="2:10" x14ac:dyDescent="0.25">
      <c r="B17" s="12"/>
      <c r="C17" s="13" t="s">
        <v>15</v>
      </c>
      <c r="D17" s="12">
        <v>2310256</v>
      </c>
      <c r="E17" s="12">
        <v>51697636</v>
      </c>
      <c r="F17" s="12">
        <v>1957904</v>
      </c>
      <c r="G17" s="12">
        <v>44052387</v>
      </c>
      <c r="H17" s="12">
        <v>352352</v>
      </c>
      <c r="I17" s="12">
        <v>7645249</v>
      </c>
      <c r="J17" s="11"/>
    </row>
    <row r="18" spans="2:10" x14ac:dyDescent="0.25">
      <c r="B18" s="12"/>
      <c r="C18" s="13" t="s">
        <v>16</v>
      </c>
      <c r="D18" s="12">
        <v>2229139</v>
      </c>
      <c r="E18" s="12">
        <v>56159197</v>
      </c>
      <c r="F18" s="12">
        <v>1885638</v>
      </c>
      <c r="G18" s="12">
        <v>49337592</v>
      </c>
      <c r="H18" s="12">
        <v>343501</v>
      </c>
      <c r="I18" s="12">
        <v>6821605</v>
      </c>
      <c r="J18" s="11"/>
    </row>
    <row r="19" spans="2:10" x14ac:dyDescent="0.25">
      <c r="B19" s="12"/>
      <c r="C19" s="13" t="s">
        <v>17</v>
      </c>
      <c r="D19" s="12">
        <v>2235713</v>
      </c>
      <c r="E19" s="12">
        <v>53791094</v>
      </c>
      <c r="F19" s="12">
        <v>1888432</v>
      </c>
      <c r="G19" s="12">
        <v>46111347</v>
      </c>
      <c r="H19" s="12">
        <v>347281</v>
      </c>
      <c r="I19" s="12">
        <v>7679747</v>
      </c>
      <c r="J19" s="11"/>
    </row>
    <row r="20" spans="2:10" x14ac:dyDescent="0.25">
      <c r="B20" s="12"/>
      <c r="C20" s="13" t="s">
        <v>18</v>
      </c>
      <c r="D20" s="12">
        <v>2182216</v>
      </c>
      <c r="E20" s="12">
        <v>52025604</v>
      </c>
      <c r="F20" s="12">
        <v>1841547</v>
      </c>
      <c r="G20" s="12">
        <v>43917221</v>
      </c>
      <c r="H20" s="12">
        <v>340669</v>
      </c>
      <c r="I20" s="12">
        <v>8108383</v>
      </c>
      <c r="J20" s="11"/>
    </row>
    <row r="21" spans="2:10" x14ac:dyDescent="0.25">
      <c r="B21" s="12"/>
      <c r="C21" s="13" t="s">
        <v>19</v>
      </c>
      <c r="D21" s="12">
        <v>2290334</v>
      </c>
      <c r="E21" s="12">
        <v>54362582</v>
      </c>
      <c r="F21" s="12">
        <v>1862461</v>
      </c>
      <c r="G21" s="12">
        <v>44700743</v>
      </c>
      <c r="H21" s="12">
        <v>427873</v>
      </c>
      <c r="I21" s="12">
        <v>9661839</v>
      </c>
      <c r="J21" s="11"/>
    </row>
    <row r="22" spans="2:10" x14ac:dyDescent="0.25">
      <c r="B22" s="12"/>
      <c r="C22" s="13" t="s">
        <v>20</v>
      </c>
      <c r="D22" s="12">
        <v>2283375</v>
      </c>
      <c r="E22" s="12">
        <v>56391638</v>
      </c>
      <c r="F22" s="12">
        <v>1865843</v>
      </c>
      <c r="G22" s="12">
        <v>45864856</v>
      </c>
      <c r="H22" s="12">
        <v>417532</v>
      </c>
      <c r="I22" s="12">
        <v>10526782</v>
      </c>
      <c r="J22" s="11"/>
    </row>
    <row r="23" spans="2:10" x14ac:dyDescent="0.25">
      <c r="B23" s="12"/>
      <c r="C23" s="13" t="s">
        <v>21</v>
      </c>
      <c r="D23" s="12">
        <v>2278221</v>
      </c>
      <c r="E23" s="12">
        <v>57689030</v>
      </c>
      <c r="F23" s="12">
        <v>1872285</v>
      </c>
      <c r="G23" s="12">
        <v>47009391</v>
      </c>
      <c r="H23" s="12">
        <v>405936</v>
      </c>
      <c r="I23" s="12">
        <v>10679639</v>
      </c>
      <c r="J23" s="11"/>
    </row>
    <row r="24" spans="2:10" x14ac:dyDescent="0.25">
      <c r="B24" s="12" t="s">
        <v>40</v>
      </c>
      <c r="C24" s="13" t="s">
        <v>10</v>
      </c>
      <c r="D24" s="12">
        <v>2234813</v>
      </c>
      <c r="E24" s="12">
        <v>58443910</v>
      </c>
      <c r="F24" s="12">
        <v>1801516</v>
      </c>
      <c r="G24" s="12">
        <v>47440711</v>
      </c>
      <c r="H24" s="12">
        <v>433297</v>
      </c>
      <c r="I24" s="12">
        <v>11003199</v>
      </c>
      <c r="J24" s="11"/>
    </row>
    <row r="25" spans="2:10" x14ac:dyDescent="0.25">
      <c r="B25" s="12"/>
      <c r="C25" s="13" t="s">
        <v>11</v>
      </c>
      <c r="D25" s="12">
        <v>2237953</v>
      </c>
      <c r="E25" s="12">
        <v>53258643</v>
      </c>
      <c r="F25" s="12">
        <v>1791069</v>
      </c>
      <c r="G25" s="12">
        <v>42921023</v>
      </c>
      <c r="H25" s="12">
        <v>446884</v>
      </c>
      <c r="I25" s="12">
        <v>10337620</v>
      </c>
      <c r="J25" s="11"/>
    </row>
    <row r="26" spans="2:10" x14ac:dyDescent="0.25">
      <c r="B26" s="12"/>
      <c r="C26" s="13" t="s">
        <v>12</v>
      </c>
      <c r="D26" s="12">
        <v>2267059</v>
      </c>
      <c r="E26" s="12">
        <v>56442317</v>
      </c>
      <c r="F26" s="12">
        <v>1852642</v>
      </c>
      <c r="G26" s="12">
        <v>46089815</v>
      </c>
      <c r="H26" s="12">
        <v>414417</v>
      </c>
      <c r="I26" s="12">
        <v>10352502</v>
      </c>
      <c r="J26" s="11"/>
    </row>
    <row r="27" spans="2:10" x14ac:dyDescent="0.25">
      <c r="B27" s="12"/>
      <c r="C27" s="13" t="s">
        <v>13</v>
      </c>
      <c r="D27" s="12">
        <v>2320007</v>
      </c>
      <c r="E27" s="12">
        <v>55345357</v>
      </c>
      <c r="F27" s="12">
        <v>1892769</v>
      </c>
      <c r="G27" s="12">
        <v>45492088</v>
      </c>
      <c r="H27" s="12">
        <v>427238</v>
      </c>
      <c r="I27" s="12">
        <v>9853269</v>
      </c>
      <c r="J27" s="11"/>
    </row>
    <row r="28" spans="2:10" x14ac:dyDescent="0.25">
      <c r="B28" s="12"/>
      <c r="C28" s="13" t="s">
        <v>14</v>
      </c>
      <c r="D28" s="12">
        <v>2409413</v>
      </c>
      <c r="E28" s="12">
        <v>57030172</v>
      </c>
      <c r="F28" s="12">
        <v>1919415</v>
      </c>
      <c r="G28" s="12">
        <v>46591195</v>
      </c>
      <c r="H28" s="12">
        <v>489998</v>
      </c>
      <c r="I28" s="12">
        <v>10438977</v>
      </c>
      <c r="J28" s="11"/>
    </row>
    <row r="29" spans="2:10" x14ac:dyDescent="0.25">
      <c r="B29" s="12"/>
      <c r="C29" s="13" t="s">
        <v>15</v>
      </c>
      <c r="D29" s="12">
        <v>2276347</v>
      </c>
      <c r="E29" s="12">
        <v>54924896</v>
      </c>
      <c r="F29" s="12">
        <v>1801788</v>
      </c>
      <c r="G29" s="12">
        <v>44152347</v>
      </c>
      <c r="H29" s="12">
        <v>474559</v>
      </c>
      <c r="I29" s="12">
        <v>10772549</v>
      </c>
      <c r="J29" s="11"/>
    </row>
    <row r="30" spans="2:10" x14ac:dyDescent="0.25">
      <c r="B30" s="12"/>
      <c r="C30" s="13" t="s">
        <v>16</v>
      </c>
      <c r="D30" s="12">
        <v>2384197</v>
      </c>
      <c r="E30" s="12">
        <v>58684249</v>
      </c>
      <c r="F30" s="12">
        <v>1894061</v>
      </c>
      <c r="G30" s="12">
        <v>45884955</v>
      </c>
      <c r="H30" s="12">
        <v>490136</v>
      </c>
      <c r="I30" s="12">
        <v>12799294</v>
      </c>
      <c r="J30" s="11"/>
    </row>
    <row r="31" spans="2:10" x14ac:dyDescent="0.25">
      <c r="B31" s="12"/>
      <c r="C31" s="13" t="s">
        <v>17</v>
      </c>
      <c r="D31" s="12">
        <v>2333895</v>
      </c>
      <c r="E31" s="12">
        <v>56829896</v>
      </c>
      <c r="F31" s="12">
        <v>1871969</v>
      </c>
      <c r="G31" s="12">
        <v>44595274</v>
      </c>
      <c r="H31" s="12">
        <v>461926</v>
      </c>
      <c r="I31" s="12">
        <v>12234622</v>
      </c>
      <c r="J31" s="11"/>
    </row>
    <row r="32" spans="2:10" x14ac:dyDescent="0.25">
      <c r="B32" s="12"/>
      <c r="C32" s="13" t="s">
        <v>18</v>
      </c>
      <c r="D32" s="12">
        <v>2157420</v>
      </c>
      <c r="E32" s="12">
        <v>54351917</v>
      </c>
      <c r="F32" s="12">
        <v>1707944</v>
      </c>
      <c r="G32" s="12">
        <v>43566708</v>
      </c>
      <c r="H32" s="12">
        <v>449476</v>
      </c>
      <c r="I32" s="12">
        <v>10785209</v>
      </c>
      <c r="J32" s="11"/>
    </row>
    <row r="33" spans="2:10" x14ac:dyDescent="0.25">
      <c r="B33" s="12"/>
      <c r="C33" s="13" t="s">
        <v>19</v>
      </c>
      <c r="D33" s="12">
        <v>2285429</v>
      </c>
      <c r="E33" s="12">
        <v>53304893</v>
      </c>
      <c r="F33" s="12">
        <v>1829728</v>
      </c>
      <c r="G33" s="12">
        <v>42961336</v>
      </c>
      <c r="H33" s="12">
        <v>455701</v>
      </c>
      <c r="I33" s="12">
        <v>10343557</v>
      </c>
      <c r="J33" s="11"/>
    </row>
    <row r="34" spans="2:10" x14ac:dyDescent="0.25">
      <c r="B34" s="12"/>
      <c r="C34" s="13" t="s">
        <v>20</v>
      </c>
      <c r="D34" s="12">
        <v>2293544</v>
      </c>
      <c r="E34" s="12">
        <v>54420034</v>
      </c>
      <c r="F34" s="12">
        <v>1835411</v>
      </c>
      <c r="G34" s="12">
        <v>43434612</v>
      </c>
      <c r="H34" s="12">
        <v>458133</v>
      </c>
      <c r="I34" s="12">
        <v>10985422</v>
      </c>
      <c r="J34" s="11"/>
    </row>
    <row r="35" spans="2:10" x14ac:dyDescent="0.25">
      <c r="B35" s="12"/>
      <c r="C35" s="13" t="s">
        <v>21</v>
      </c>
      <c r="D35" s="12">
        <v>2180316</v>
      </c>
      <c r="E35" s="12">
        <v>55416992</v>
      </c>
      <c r="F35" s="12">
        <v>1719562</v>
      </c>
      <c r="G35" s="12">
        <v>44040240</v>
      </c>
      <c r="H35" s="12">
        <v>460754</v>
      </c>
      <c r="I35" s="12">
        <v>11376752</v>
      </c>
      <c r="J35" s="11"/>
    </row>
    <row r="36" spans="2:10" x14ac:dyDescent="0.25">
      <c r="B36" s="12" t="s">
        <v>41</v>
      </c>
      <c r="C36" s="13" t="s">
        <v>10</v>
      </c>
      <c r="D36" s="12">
        <v>2280116</v>
      </c>
      <c r="E36" s="12">
        <v>54483853</v>
      </c>
      <c r="F36" s="12">
        <v>1822288</v>
      </c>
      <c r="G36" s="12">
        <v>43150385</v>
      </c>
      <c r="H36" s="12">
        <v>457828</v>
      </c>
      <c r="I36" s="12">
        <v>11333468</v>
      </c>
      <c r="J36" s="11"/>
    </row>
    <row r="37" spans="2:10" x14ac:dyDescent="0.25">
      <c r="B37" s="12"/>
      <c r="C37" s="13" t="s">
        <v>11</v>
      </c>
      <c r="D37" s="12">
        <v>2246824</v>
      </c>
      <c r="E37" s="12">
        <v>52728316</v>
      </c>
      <c r="F37" s="12">
        <v>1787745</v>
      </c>
      <c r="G37" s="12">
        <v>42110533</v>
      </c>
      <c r="H37" s="12">
        <v>459079</v>
      </c>
      <c r="I37" s="12">
        <v>10617783</v>
      </c>
      <c r="J37" s="11"/>
    </row>
    <row r="38" spans="2:10" x14ac:dyDescent="0.25">
      <c r="B38" s="12"/>
      <c r="C38" s="13" t="s">
        <v>63</v>
      </c>
      <c r="D38" s="12">
        <v>2249083</v>
      </c>
      <c r="E38" s="12">
        <v>56149825</v>
      </c>
      <c r="F38" s="12">
        <v>1796300</v>
      </c>
      <c r="G38" s="12">
        <v>44692674</v>
      </c>
      <c r="H38" s="12">
        <v>452783</v>
      </c>
      <c r="I38" s="12">
        <v>11457151</v>
      </c>
      <c r="J38" s="11"/>
    </row>
    <row r="39" spans="2:10" x14ac:dyDescent="0.25">
      <c r="B39" s="12"/>
      <c r="C39" s="13" t="s">
        <v>64</v>
      </c>
      <c r="D39" s="12">
        <v>2272216</v>
      </c>
      <c r="E39" s="12">
        <v>52562563</v>
      </c>
      <c r="F39" s="12">
        <v>1808781</v>
      </c>
      <c r="G39" s="12">
        <v>41748759</v>
      </c>
      <c r="H39" s="12">
        <v>463435</v>
      </c>
      <c r="I39" s="12">
        <v>10813804</v>
      </c>
      <c r="J39" s="11"/>
    </row>
    <row r="40" spans="2:10" x14ac:dyDescent="0.25">
      <c r="B40" s="12"/>
      <c r="C40" s="13" t="s">
        <v>14</v>
      </c>
      <c r="D40" s="12">
        <v>2266295</v>
      </c>
      <c r="E40" s="12">
        <v>55018002</v>
      </c>
      <c r="F40" s="12">
        <v>1797712</v>
      </c>
      <c r="G40" s="12">
        <v>44474152</v>
      </c>
      <c r="H40" s="12">
        <v>468583</v>
      </c>
      <c r="I40" s="12">
        <v>10543850</v>
      </c>
      <c r="J40" s="11"/>
    </row>
    <row r="41" spans="2:10" x14ac:dyDescent="0.25">
      <c r="B41" s="12"/>
      <c r="C41" s="13" t="s">
        <v>15</v>
      </c>
      <c r="D41" s="12">
        <v>2347027</v>
      </c>
      <c r="E41" s="12">
        <v>55553878</v>
      </c>
      <c r="F41" s="12">
        <v>1877957</v>
      </c>
      <c r="G41" s="12">
        <v>44516197</v>
      </c>
      <c r="H41" s="12">
        <v>469070</v>
      </c>
      <c r="I41" s="12">
        <v>11037681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3.5622899931385801</v>
      </c>
      <c r="E43" s="20">
        <v>0.97400120055250305</v>
      </c>
      <c r="F43" s="20">
        <v>4.4637294516585504</v>
      </c>
      <c r="G43" s="20">
        <v>9.4538058870689695E-2</v>
      </c>
      <c r="H43" s="20">
        <v>0.103930360256347</v>
      </c>
      <c r="I43" s="20">
        <v>4.6835928052845999</v>
      </c>
      <c r="J43" s="17"/>
    </row>
    <row r="44" spans="2:10" x14ac:dyDescent="0.25">
      <c r="B44" s="13" t="s">
        <v>23</v>
      </c>
      <c r="C44" s="13"/>
      <c r="D44" s="18">
        <v>3.10497476878525</v>
      </c>
      <c r="E44" s="18">
        <v>1.1451673936715301</v>
      </c>
      <c r="F44" s="18">
        <v>4.2274118819750202</v>
      </c>
      <c r="G44" s="18">
        <v>0.82407850255389603</v>
      </c>
      <c r="H44" s="18">
        <v>-1.15665280818613</v>
      </c>
      <c r="I44" s="18">
        <v>2.4611816571918101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-2.6677548123010602</v>
      </c>
      <c r="F45" s="19" t="s">
        <v>25</v>
      </c>
      <c r="G45" s="19">
        <v>-4.3986222762603697</v>
      </c>
      <c r="H45" s="19" t="s">
        <v>25</v>
      </c>
      <c r="I45" s="19">
        <v>4.8529516086811801</v>
      </c>
      <c r="J45" s="17"/>
    </row>
    <row r="46" spans="2:10" x14ac:dyDescent="0.25">
      <c r="B46" t="s">
        <v>26</v>
      </c>
    </row>
    <row r="47" spans="2:10" x14ac:dyDescent="0.25">
      <c r="B47" s="11" t="s">
        <v>65</v>
      </c>
    </row>
    <row r="48" spans="2:10" x14ac:dyDescent="0.25">
      <c r="B48" t="s">
        <v>27</v>
      </c>
    </row>
    <row r="50" spans="2:2" x14ac:dyDescent="0.25">
      <c r="B50" s="1" t="s">
        <v>7</v>
      </c>
    </row>
    <row r="51" spans="2:2" x14ac:dyDescent="0.25">
      <c r="B51" s="1"/>
    </row>
    <row r="52" spans="2:2" x14ac:dyDescent="0.25">
      <c r="B52" s="5" t="s">
        <v>28</v>
      </c>
    </row>
    <row r="53" spans="2:2" x14ac:dyDescent="0.25">
      <c r="B53" s="5" t="s">
        <v>29</v>
      </c>
    </row>
    <row r="54" spans="2:2" x14ac:dyDescent="0.25">
      <c r="B54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58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5982304.5</v>
      </c>
      <c r="E8" s="12">
        <v>1719323416</v>
      </c>
      <c r="F8" s="12">
        <v>4962156.8333333302</v>
      </c>
      <c r="G8" s="12">
        <v>1428630533</v>
      </c>
      <c r="H8" s="12">
        <v>1020147.66666667</v>
      </c>
      <c r="I8" s="12">
        <v>290692883</v>
      </c>
      <c r="J8" s="11"/>
    </row>
    <row r="9" spans="2:10" x14ac:dyDescent="0.25">
      <c r="B9" s="12" t="s">
        <v>40</v>
      </c>
      <c r="C9" s="13" t="s">
        <v>8</v>
      </c>
      <c r="D9" s="12">
        <v>6126194.8333333302</v>
      </c>
      <c r="E9" s="12">
        <v>1770054166</v>
      </c>
      <c r="F9" s="12">
        <v>5078456.0833333302</v>
      </c>
      <c r="G9" s="12">
        <v>1471962730</v>
      </c>
      <c r="H9" s="12">
        <v>1047738.75</v>
      </c>
      <c r="I9" s="12">
        <v>298091436</v>
      </c>
      <c r="J9" s="11"/>
    </row>
    <row r="10" spans="2:10" x14ac:dyDescent="0.25">
      <c r="B10" s="12" t="s">
        <v>41</v>
      </c>
      <c r="C10" s="13" t="s">
        <v>9</v>
      </c>
      <c r="D10" s="12">
        <v>5877535.8333333302</v>
      </c>
      <c r="E10" s="12">
        <v>863095648</v>
      </c>
      <c r="F10" s="12">
        <v>4793919.5</v>
      </c>
      <c r="G10" s="12">
        <v>714063662</v>
      </c>
      <c r="H10" s="12">
        <v>1083616.33333333</v>
      </c>
      <c r="I10" s="12">
        <v>149031986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5854274</v>
      </c>
      <c r="E12" s="12">
        <v>142111174</v>
      </c>
      <c r="F12" s="12">
        <v>4853259</v>
      </c>
      <c r="G12" s="12">
        <v>117498189</v>
      </c>
      <c r="H12" s="12">
        <v>1001015</v>
      </c>
      <c r="I12" s="12">
        <v>24612985</v>
      </c>
      <c r="J12" s="11"/>
    </row>
    <row r="13" spans="2:10" x14ac:dyDescent="0.25">
      <c r="B13" s="12"/>
      <c r="C13" s="13" t="s">
        <v>11</v>
      </c>
      <c r="D13" s="12">
        <v>6112196</v>
      </c>
      <c r="E13" s="12">
        <v>132926717</v>
      </c>
      <c r="F13" s="12">
        <v>5035885</v>
      </c>
      <c r="G13" s="12">
        <v>108329458</v>
      </c>
      <c r="H13" s="12">
        <v>1076311</v>
      </c>
      <c r="I13" s="12">
        <v>24597259</v>
      </c>
      <c r="J13" s="11"/>
    </row>
    <row r="14" spans="2:10" x14ac:dyDescent="0.25">
      <c r="B14" s="12"/>
      <c r="C14" s="13" t="s">
        <v>12</v>
      </c>
      <c r="D14" s="12">
        <v>6085725</v>
      </c>
      <c r="E14" s="12">
        <v>144109667</v>
      </c>
      <c r="F14" s="12">
        <v>5003638</v>
      </c>
      <c r="G14" s="12">
        <v>118286568</v>
      </c>
      <c r="H14" s="12">
        <v>1082087</v>
      </c>
      <c r="I14" s="12">
        <v>25823099</v>
      </c>
      <c r="J14" s="11"/>
    </row>
    <row r="15" spans="2:10" x14ac:dyDescent="0.25">
      <c r="B15" s="12"/>
      <c r="C15" s="13" t="s">
        <v>13</v>
      </c>
      <c r="D15" s="12">
        <v>6134575</v>
      </c>
      <c r="E15" s="12">
        <v>151945975</v>
      </c>
      <c r="F15" s="12">
        <v>5055046</v>
      </c>
      <c r="G15" s="12">
        <v>125781158</v>
      </c>
      <c r="H15" s="12">
        <v>1079529</v>
      </c>
      <c r="I15" s="12">
        <v>26164817</v>
      </c>
      <c r="J15" s="11"/>
    </row>
    <row r="16" spans="2:10" x14ac:dyDescent="0.25">
      <c r="B16" s="12"/>
      <c r="C16" s="13" t="s">
        <v>14</v>
      </c>
      <c r="D16" s="12">
        <v>5934373</v>
      </c>
      <c r="E16" s="12">
        <v>149271455</v>
      </c>
      <c r="F16" s="12">
        <v>4923425</v>
      </c>
      <c r="G16" s="12">
        <v>124402929</v>
      </c>
      <c r="H16" s="12">
        <v>1010948</v>
      </c>
      <c r="I16" s="12">
        <v>24868526</v>
      </c>
      <c r="J16" s="11"/>
    </row>
    <row r="17" spans="2:10" x14ac:dyDescent="0.25">
      <c r="B17" s="12"/>
      <c r="C17" s="13" t="s">
        <v>15</v>
      </c>
      <c r="D17" s="12">
        <v>6037565</v>
      </c>
      <c r="E17" s="12">
        <v>134598978</v>
      </c>
      <c r="F17" s="12">
        <v>4975602</v>
      </c>
      <c r="G17" s="12">
        <v>112565002</v>
      </c>
      <c r="H17" s="12">
        <v>1061963</v>
      </c>
      <c r="I17" s="12">
        <v>22033976</v>
      </c>
      <c r="J17" s="11"/>
    </row>
    <row r="18" spans="2:10" x14ac:dyDescent="0.25">
      <c r="B18" s="12"/>
      <c r="C18" s="13" t="s">
        <v>16</v>
      </c>
      <c r="D18" s="12">
        <v>6109076</v>
      </c>
      <c r="E18" s="12">
        <v>146834195</v>
      </c>
      <c r="F18" s="12">
        <v>5046789</v>
      </c>
      <c r="G18" s="12">
        <v>123605558</v>
      </c>
      <c r="H18" s="12">
        <v>1062287</v>
      </c>
      <c r="I18" s="12">
        <v>23228637</v>
      </c>
      <c r="J18" s="11"/>
    </row>
    <row r="19" spans="2:10" x14ac:dyDescent="0.25">
      <c r="B19" s="12"/>
      <c r="C19" s="13" t="s">
        <v>17</v>
      </c>
      <c r="D19" s="12">
        <v>5916951</v>
      </c>
      <c r="E19" s="12">
        <v>147754249</v>
      </c>
      <c r="F19" s="12">
        <v>4909154</v>
      </c>
      <c r="G19" s="12">
        <v>122810044</v>
      </c>
      <c r="H19" s="12">
        <v>1007797</v>
      </c>
      <c r="I19" s="12">
        <v>24944205</v>
      </c>
      <c r="J19" s="11"/>
    </row>
    <row r="20" spans="2:10" x14ac:dyDescent="0.25">
      <c r="B20" s="12"/>
      <c r="C20" s="13" t="s">
        <v>18</v>
      </c>
      <c r="D20" s="12">
        <v>5920423</v>
      </c>
      <c r="E20" s="12">
        <v>139988340</v>
      </c>
      <c r="F20" s="12">
        <v>4953146</v>
      </c>
      <c r="G20" s="12">
        <v>115209532</v>
      </c>
      <c r="H20" s="12">
        <v>967277</v>
      </c>
      <c r="I20" s="12">
        <v>24778808</v>
      </c>
      <c r="J20" s="11"/>
    </row>
    <row r="21" spans="2:10" x14ac:dyDescent="0.25">
      <c r="B21" s="12"/>
      <c r="C21" s="13" t="s">
        <v>19</v>
      </c>
      <c r="D21" s="12">
        <v>6074486</v>
      </c>
      <c r="E21" s="12">
        <v>147229966</v>
      </c>
      <c r="F21" s="12">
        <v>5063026</v>
      </c>
      <c r="G21" s="12">
        <v>123982084</v>
      </c>
      <c r="H21" s="12">
        <v>1011460</v>
      </c>
      <c r="I21" s="12">
        <v>23247882</v>
      </c>
      <c r="J21" s="11"/>
    </row>
    <row r="22" spans="2:10" x14ac:dyDescent="0.25">
      <c r="B22" s="12"/>
      <c r="C22" s="13" t="s">
        <v>20</v>
      </c>
      <c r="D22" s="12">
        <v>5815024</v>
      </c>
      <c r="E22" s="12">
        <v>139721890</v>
      </c>
      <c r="F22" s="12">
        <v>4853867</v>
      </c>
      <c r="G22" s="12">
        <v>117202386</v>
      </c>
      <c r="H22" s="12">
        <v>961157</v>
      </c>
      <c r="I22" s="12">
        <v>22519504</v>
      </c>
      <c r="J22" s="11"/>
    </row>
    <row r="23" spans="2:10" x14ac:dyDescent="0.25">
      <c r="B23" s="12"/>
      <c r="C23" s="13" t="s">
        <v>21</v>
      </c>
      <c r="D23" s="12">
        <v>5792986</v>
      </c>
      <c r="E23" s="12">
        <v>142830810</v>
      </c>
      <c r="F23" s="12">
        <v>4873045</v>
      </c>
      <c r="G23" s="12">
        <v>118957625</v>
      </c>
      <c r="H23" s="12">
        <v>919941</v>
      </c>
      <c r="I23" s="12">
        <v>23873185</v>
      </c>
      <c r="J23" s="11"/>
    </row>
    <row r="24" spans="2:10" x14ac:dyDescent="0.25">
      <c r="B24" s="12" t="s">
        <v>40</v>
      </c>
      <c r="C24" s="13" t="s">
        <v>10</v>
      </c>
      <c r="D24" s="12">
        <v>5717158</v>
      </c>
      <c r="E24" s="12">
        <v>143516621</v>
      </c>
      <c r="F24" s="12">
        <v>4758290</v>
      </c>
      <c r="G24" s="12">
        <v>119233160</v>
      </c>
      <c r="H24" s="12">
        <v>958868</v>
      </c>
      <c r="I24" s="12">
        <v>24283461</v>
      </c>
      <c r="J24" s="11"/>
    </row>
    <row r="25" spans="2:10" x14ac:dyDescent="0.25">
      <c r="B25" s="12"/>
      <c r="C25" s="13" t="s">
        <v>11</v>
      </c>
      <c r="D25" s="12">
        <v>5895825</v>
      </c>
      <c r="E25" s="12">
        <v>129099245</v>
      </c>
      <c r="F25" s="12">
        <v>4911125</v>
      </c>
      <c r="G25" s="12">
        <v>108161984</v>
      </c>
      <c r="H25" s="12">
        <v>984700</v>
      </c>
      <c r="I25" s="12">
        <v>20937261</v>
      </c>
      <c r="J25" s="11"/>
    </row>
    <row r="26" spans="2:10" x14ac:dyDescent="0.25">
      <c r="B26" s="12"/>
      <c r="C26" s="13" t="s">
        <v>12</v>
      </c>
      <c r="D26" s="12">
        <v>6011505</v>
      </c>
      <c r="E26" s="12">
        <v>146162957</v>
      </c>
      <c r="F26" s="12">
        <v>4981531</v>
      </c>
      <c r="G26" s="12">
        <v>123490404</v>
      </c>
      <c r="H26" s="12">
        <v>1029974</v>
      </c>
      <c r="I26" s="12">
        <v>22672553</v>
      </c>
      <c r="J26" s="11"/>
    </row>
    <row r="27" spans="2:10" x14ac:dyDescent="0.25">
      <c r="B27" s="12"/>
      <c r="C27" s="13" t="s">
        <v>13</v>
      </c>
      <c r="D27" s="12">
        <v>5994046</v>
      </c>
      <c r="E27" s="12">
        <v>142544259</v>
      </c>
      <c r="F27" s="12">
        <v>5029491</v>
      </c>
      <c r="G27" s="12">
        <v>118871528</v>
      </c>
      <c r="H27" s="12">
        <v>964555</v>
      </c>
      <c r="I27" s="12">
        <v>23672731</v>
      </c>
      <c r="J27" s="11"/>
    </row>
    <row r="28" spans="2:10" x14ac:dyDescent="0.25">
      <c r="B28" s="12"/>
      <c r="C28" s="13" t="s">
        <v>14</v>
      </c>
      <c r="D28" s="12">
        <v>6119012</v>
      </c>
      <c r="E28" s="12">
        <v>150727569</v>
      </c>
      <c r="F28" s="12">
        <v>5132350</v>
      </c>
      <c r="G28" s="12">
        <v>126665991</v>
      </c>
      <c r="H28" s="12">
        <v>986662</v>
      </c>
      <c r="I28" s="12">
        <v>24061578</v>
      </c>
      <c r="J28" s="11"/>
    </row>
    <row r="29" spans="2:10" x14ac:dyDescent="0.25">
      <c r="B29" s="12"/>
      <c r="C29" s="13" t="s">
        <v>15</v>
      </c>
      <c r="D29" s="12">
        <v>6223645</v>
      </c>
      <c r="E29" s="12">
        <v>151197175</v>
      </c>
      <c r="F29" s="12">
        <v>5128826</v>
      </c>
      <c r="G29" s="12">
        <v>125733702</v>
      </c>
      <c r="H29" s="12">
        <v>1094819</v>
      </c>
      <c r="I29" s="12">
        <v>25463473</v>
      </c>
      <c r="J29" s="11"/>
    </row>
    <row r="30" spans="2:10" x14ac:dyDescent="0.25">
      <c r="B30" s="12"/>
      <c r="C30" s="13" t="s">
        <v>16</v>
      </c>
      <c r="D30" s="12">
        <v>6284481</v>
      </c>
      <c r="E30" s="12">
        <v>157565646</v>
      </c>
      <c r="F30" s="12">
        <v>5189289</v>
      </c>
      <c r="G30" s="12">
        <v>130247717</v>
      </c>
      <c r="H30" s="12">
        <v>1095192</v>
      </c>
      <c r="I30" s="12">
        <v>27317929</v>
      </c>
      <c r="J30" s="11"/>
    </row>
    <row r="31" spans="2:10" x14ac:dyDescent="0.25">
      <c r="B31" s="12"/>
      <c r="C31" s="13" t="s">
        <v>17</v>
      </c>
      <c r="D31" s="12">
        <v>6324346</v>
      </c>
      <c r="E31" s="12">
        <v>149479317</v>
      </c>
      <c r="F31" s="12">
        <v>5216554</v>
      </c>
      <c r="G31" s="12">
        <v>121854350</v>
      </c>
      <c r="H31" s="12">
        <v>1107792</v>
      </c>
      <c r="I31" s="12">
        <v>27624967</v>
      </c>
      <c r="J31" s="11"/>
    </row>
    <row r="32" spans="2:10" x14ac:dyDescent="0.25">
      <c r="B32" s="12"/>
      <c r="C32" s="13" t="s">
        <v>18</v>
      </c>
      <c r="D32" s="12">
        <v>6336633</v>
      </c>
      <c r="E32" s="12">
        <v>145432793</v>
      </c>
      <c r="F32" s="12">
        <v>5251171</v>
      </c>
      <c r="G32" s="12">
        <v>119814557</v>
      </c>
      <c r="H32" s="12">
        <v>1085462</v>
      </c>
      <c r="I32" s="12">
        <v>25618236</v>
      </c>
      <c r="J32" s="11"/>
    </row>
    <row r="33" spans="2:10" x14ac:dyDescent="0.25">
      <c r="B33" s="12"/>
      <c r="C33" s="13" t="s">
        <v>19</v>
      </c>
      <c r="D33" s="12">
        <v>6229130</v>
      </c>
      <c r="E33" s="12">
        <v>153077089</v>
      </c>
      <c r="F33" s="12">
        <v>5109439</v>
      </c>
      <c r="G33" s="12">
        <v>127445665</v>
      </c>
      <c r="H33" s="12">
        <v>1119691</v>
      </c>
      <c r="I33" s="12">
        <v>25631424</v>
      </c>
      <c r="J33" s="11"/>
    </row>
    <row r="34" spans="2:10" x14ac:dyDescent="0.25">
      <c r="B34" s="12"/>
      <c r="C34" s="13" t="s">
        <v>20</v>
      </c>
      <c r="D34" s="12">
        <v>6279656</v>
      </c>
      <c r="E34" s="12">
        <v>147576579</v>
      </c>
      <c r="F34" s="12">
        <v>5186080</v>
      </c>
      <c r="G34" s="12">
        <v>122508749</v>
      </c>
      <c r="H34" s="12">
        <v>1093576</v>
      </c>
      <c r="I34" s="12">
        <v>25067830</v>
      </c>
      <c r="J34" s="11"/>
    </row>
    <row r="35" spans="2:10" x14ac:dyDescent="0.25">
      <c r="B35" s="12"/>
      <c r="C35" s="13" t="s">
        <v>21</v>
      </c>
      <c r="D35" s="12">
        <v>6098901</v>
      </c>
      <c r="E35" s="12">
        <v>153674916</v>
      </c>
      <c r="F35" s="12">
        <v>5047327</v>
      </c>
      <c r="G35" s="12">
        <v>127934923</v>
      </c>
      <c r="H35" s="12">
        <v>1051574</v>
      </c>
      <c r="I35" s="12">
        <v>25739993</v>
      </c>
      <c r="J35" s="11"/>
    </row>
    <row r="36" spans="2:10" x14ac:dyDescent="0.25">
      <c r="B36" s="12" t="s">
        <v>41</v>
      </c>
      <c r="C36" s="13" t="s">
        <v>10</v>
      </c>
      <c r="D36" s="12">
        <v>6136139</v>
      </c>
      <c r="E36" s="12">
        <v>148809831</v>
      </c>
      <c r="F36" s="12">
        <v>5090970</v>
      </c>
      <c r="G36" s="12">
        <v>124763503</v>
      </c>
      <c r="H36" s="12">
        <v>1045169</v>
      </c>
      <c r="I36" s="12">
        <v>24046328</v>
      </c>
      <c r="J36" s="11"/>
    </row>
    <row r="37" spans="2:10" x14ac:dyDescent="0.25">
      <c r="B37" s="12"/>
      <c r="C37" s="13" t="s">
        <v>11</v>
      </c>
      <c r="D37" s="12">
        <v>6216663</v>
      </c>
      <c r="E37" s="12">
        <v>143706623</v>
      </c>
      <c r="F37" s="12">
        <v>5125858</v>
      </c>
      <c r="G37" s="12">
        <v>120989971</v>
      </c>
      <c r="H37" s="12">
        <v>1090805</v>
      </c>
      <c r="I37" s="12">
        <v>22716652</v>
      </c>
      <c r="J37" s="11"/>
    </row>
    <row r="38" spans="2:10" x14ac:dyDescent="0.25">
      <c r="B38" s="12"/>
      <c r="C38" s="13" t="s">
        <v>12</v>
      </c>
      <c r="D38" s="12">
        <v>6217686</v>
      </c>
      <c r="E38" s="12">
        <v>152592173</v>
      </c>
      <c r="F38" s="12">
        <v>5114540</v>
      </c>
      <c r="G38" s="12">
        <v>127282155</v>
      </c>
      <c r="H38" s="12">
        <v>1103146</v>
      </c>
      <c r="I38" s="12">
        <v>25310018</v>
      </c>
      <c r="J38" s="11"/>
    </row>
    <row r="39" spans="2:10" x14ac:dyDescent="0.25">
      <c r="B39" s="12"/>
      <c r="C39" s="13" t="s">
        <v>13</v>
      </c>
      <c r="D39" s="12">
        <v>5634758</v>
      </c>
      <c r="E39" s="12">
        <v>139115397</v>
      </c>
      <c r="F39" s="12">
        <v>4535856</v>
      </c>
      <c r="G39" s="12">
        <v>113015497</v>
      </c>
      <c r="H39" s="12">
        <v>1098902</v>
      </c>
      <c r="I39" s="12">
        <v>26099900</v>
      </c>
      <c r="J39" s="11"/>
    </row>
    <row r="40" spans="2:10" x14ac:dyDescent="0.25">
      <c r="B40" s="12"/>
      <c r="C40" s="13" t="s">
        <v>14</v>
      </c>
      <c r="D40" s="12">
        <v>5527438</v>
      </c>
      <c r="E40" s="12">
        <v>141341702</v>
      </c>
      <c r="F40" s="12">
        <v>4458760</v>
      </c>
      <c r="G40" s="12">
        <v>115698722</v>
      </c>
      <c r="H40" s="12">
        <v>1068678</v>
      </c>
      <c r="I40" s="12">
        <v>25642980</v>
      </c>
      <c r="J40" s="11"/>
    </row>
    <row r="41" spans="2:10" x14ac:dyDescent="0.25">
      <c r="B41" s="12"/>
      <c r="C41" s="13" t="s">
        <v>15</v>
      </c>
      <c r="D41" s="12">
        <v>5532531</v>
      </c>
      <c r="E41" s="12">
        <v>137529922</v>
      </c>
      <c r="F41" s="12">
        <v>4437533</v>
      </c>
      <c r="G41" s="12">
        <v>112313814</v>
      </c>
      <c r="H41" s="12">
        <v>1094998</v>
      </c>
      <c r="I41" s="12">
        <v>25216108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9.2140336987949906E-2</v>
      </c>
      <c r="E43" s="20">
        <v>-2.69685446408449</v>
      </c>
      <c r="F43" s="20">
        <v>-0.47607406543523301</v>
      </c>
      <c r="G43" s="20">
        <v>-2.92562263565884</v>
      </c>
      <c r="H43" s="20">
        <v>2.4628559771980001</v>
      </c>
      <c r="I43" s="20">
        <v>-1.6646739185539301</v>
      </c>
      <c r="J43" s="17"/>
    </row>
    <row r="44" spans="2:10" x14ac:dyDescent="0.25">
      <c r="B44" s="13" t="s">
        <v>23</v>
      </c>
      <c r="C44" s="13"/>
      <c r="D44" s="18">
        <v>-11.1046500884932</v>
      </c>
      <c r="E44" s="18">
        <v>-9.0393573821733106</v>
      </c>
      <c r="F44" s="18">
        <v>-13.478581648119899</v>
      </c>
      <c r="G44" s="18">
        <v>-10.6732624479632</v>
      </c>
      <c r="H44" s="18">
        <v>1.6349734522327401E-2</v>
      </c>
      <c r="I44" s="18">
        <v>-0.97145035950123504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-1.7628541354704801E-2</v>
      </c>
      <c r="F45" s="19" t="s">
        <v>25</v>
      </c>
      <c r="G45" s="19">
        <v>-1.1206856111321699</v>
      </c>
      <c r="H45" s="19" t="s">
        <v>25</v>
      </c>
      <c r="I45" s="19">
        <v>5.6282298600966598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59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779066.58333333302</v>
      </c>
      <c r="E8" s="12">
        <v>207451197</v>
      </c>
      <c r="F8" s="12">
        <v>513509.58333333302</v>
      </c>
      <c r="G8" s="12">
        <v>146689089</v>
      </c>
      <c r="H8" s="12">
        <v>265557</v>
      </c>
      <c r="I8" s="12">
        <v>60762108</v>
      </c>
      <c r="J8" s="11"/>
    </row>
    <row r="9" spans="2:10" x14ac:dyDescent="0.25">
      <c r="B9" s="12" t="s">
        <v>40</v>
      </c>
      <c r="C9" s="13" t="s">
        <v>8</v>
      </c>
      <c r="D9" s="12">
        <v>790752.75</v>
      </c>
      <c r="E9" s="12">
        <v>222809740</v>
      </c>
      <c r="F9" s="12">
        <v>536138.08333333302</v>
      </c>
      <c r="G9" s="12">
        <v>161919935</v>
      </c>
      <c r="H9" s="12">
        <v>254614.66666666701</v>
      </c>
      <c r="I9" s="12">
        <v>60889805</v>
      </c>
      <c r="J9" s="11"/>
    </row>
    <row r="10" spans="2:10" x14ac:dyDescent="0.25">
      <c r="B10" s="12" t="s">
        <v>41</v>
      </c>
      <c r="C10" s="13" t="s">
        <v>9</v>
      </c>
      <c r="D10" s="12">
        <v>874637.33333333302</v>
      </c>
      <c r="E10" s="12">
        <v>128225577</v>
      </c>
      <c r="F10" s="12">
        <v>643985</v>
      </c>
      <c r="G10" s="12">
        <v>97309498</v>
      </c>
      <c r="H10" s="12">
        <v>230652.33333333299</v>
      </c>
      <c r="I10" s="12">
        <v>30916079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786790</v>
      </c>
      <c r="E12" s="12">
        <v>16534213</v>
      </c>
      <c r="F12" s="12">
        <v>538436</v>
      </c>
      <c r="G12" s="12">
        <v>11674415</v>
      </c>
      <c r="H12" s="12">
        <v>248354</v>
      </c>
      <c r="I12" s="12">
        <v>4859798</v>
      </c>
      <c r="J12" s="11"/>
    </row>
    <row r="13" spans="2:10" x14ac:dyDescent="0.25">
      <c r="B13" s="12"/>
      <c r="C13" s="13" t="s">
        <v>11</v>
      </c>
      <c r="D13" s="12">
        <v>790755</v>
      </c>
      <c r="E13" s="12">
        <v>16674448</v>
      </c>
      <c r="F13" s="12">
        <v>539470</v>
      </c>
      <c r="G13" s="12">
        <v>11662992</v>
      </c>
      <c r="H13" s="12">
        <v>251285</v>
      </c>
      <c r="I13" s="12">
        <v>5011456</v>
      </c>
      <c r="J13" s="11"/>
    </row>
    <row r="14" spans="2:10" x14ac:dyDescent="0.25">
      <c r="B14" s="12"/>
      <c r="C14" s="13" t="s">
        <v>12</v>
      </c>
      <c r="D14" s="12">
        <v>791047</v>
      </c>
      <c r="E14" s="12">
        <v>17805916</v>
      </c>
      <c r="F14" s="12">
        <v>541710</v>
      </c>
      <c r="G14" s="12">
        <v>12337785</v>
      </c>
      <c r="H14" s="12">
        <v>249337</v>
      </c>
      <c r="I14" s="12">
        <v>5468131</v>
      </c>
      <c r="J14" s="11"/>
    </row>
    <row r="15" spans="2:10" x14ac:dyDescent="0.25">
      <c r="B15" s="12"/>
      <c r="C15" s="13" t="s">
        <v>13</v>
      </c>
      <c r="D15" s="12">
        <v>770657</v>
      </c>
      <c r="E15" s="12">
        <v>17242034</v>
      </c>
      <c r="F15" s="12">
        <v>532020</v>
      </c>
      <c r="G15" s="12">
        <v>12282410</v>
      </c>
      <c r="H15" s="12">
        <v>238637</v>
      </c>
      <c r="I15" s="12">
        <v>4959624</v>
      </c>
      <c r="J15" s="11"/>
    </row>
    <row r="16" spans="2:10" x14ac:dyDescent="0.25">
      <c r="B16" s="12"/>
      <c r="C16" s="13" t="s">
        <v>14</v>
      </c>
      <c r="D16" s="12">
        <v>775680</v>
      </c>
      <c r="E16" s="12">
        <v>17440959</v>
      </c>
      <c r="F16" s="12">
        <v>510574</v>
      </c>
      <c r="G16" s="12">
        <v>12190472</v>
      </c>
      <c r="H16" s="12">
        <v>265106</v>
      </c>
      <c r="I16" s="12">
        <v>5250487</v>
      </c>
      <c r="J16" s="11"/>
    </row>
    <row r="17" spans="2:10" x14ac:dyDescent="0.25">
      <c r="B17" s="12"/>
      <c r="C17" s="13" t="s">
        <v>15</v>
      </c>
      <c r="D17" s="12">
        <v>775094</v>
      </c>
      <c r="E17" s="12">
        <v>17038252</v>
      </c>
      <c r="F17" s="12">
        <v>477514</v>
      </c>
      <c r="G17" s="12">
        <v>11779010</v>
      </c>
      <c r="H17" s="12">
        <v>297580</v>
      </c>
      <c r="I17" s="12">
        <v>5259242</v>
      </c>
      <c r="J17" s="11"/>
    </row>
    <row r="18" spans="2:10" x14ac:dyDescent="0.25">
      <c r="B18" s="12"/>
      <c r="C18" s="13" t="s">
        <v>16</v>
      </c>
      <c r="D18" s="12">
        <v>823189</v>
      </c>
      <c r="E18" s="12">
        <v>18673856</v>
      </c>
      <c r="F18" s="12">
        <v>528676</v>
      </c>
      <c r="G18" s="12">
        <v>13028008</v>
      </c>
      <c r="H18" s="12">
        <v>294513</v>
      </c>
      <c r="I18" s="12">
        <v>5645848</v>
      </c>
      <c r="J18" s="11"/>
    </row>
    <row r="19" spans="2:10" x14ac:dyDescent="0.25">
      <c r="B19" s="12"/>
      <c r="C19" s="13" t="s">
        <v>17</v>
      </c>
      <c r="D19" s="12">
        <v>797046</v>
      </c>
      <c r="E19" s="12">
        <v>17581718</v>
      </c>
      <c r="F19" s="12">
        <v>526961</v>
      </c>
      <c r="G19" s="12">
        <v>12465320</v>
      </c>
      <c r="H19" s="12">
        <v>270085</v>
      </c>
      <c r="I19" s="12">
        <v>5116398</v>
      </c>
      <c r="J19" s="11"/>
    </row>
    <row r="20" spans="2:10" x14ac:dyDescent="0.25">
      <c r="B20" s="12"/>
      <c r="C20" s="13" t="s">
        <v>18</v>
      </c>
      <c r="D20" s="12">
        <v>791868</v>
      </c>
      <c r="E20" s="12">
        <v>16497984</v>
      </c>
      <c r="F20" s="12">
        <v>507724</v>
      </c>
      <c r="G20" s="12">
        <v>12024692</v>
      </c>
      <c r="H20" s="12">
        <v>284144</v>
      </c>
      <c r="I20" s="12">
        <v>4473292</v>
      </c>
      <c r="J20" s="11"/>
    </row>
    <row r="21" spans="2:10" x14ac:dyDescent="0.25">
      <c r="B21" s="12"/>
      <c r="C21" s="13" t="s">
        <v>19</v>
      </c>
      <c r="D21" s="12">
        <v>769497</v>
      </c>
      <c r="E21" s="12">
        <v>17568959</v>
      </c>
      <c r="F21" s="12">
        <v>501116</v>
      </c>
      <c r="G21" s="12">
        <v>12591988</v>
      </c>
      <c r="H21" s="12">
        <v>268381</v>
      </c>
      <c r="I21" s="12">
        <v>4976971</v>
      </c>
      <c r="J21" s="11"/>
    </row>
    <row r="22" spans="2:10" x14ac:dyDescent="0.25">
      <c r="B22" s="12"/>
      <c r="C22" s="13" t="s">
        <v>20</v>
      </c>
      <c r="D22" s="12">
        <v>733903</v>
      </c>
      <c r="E22" s="12">
        <v>16881543</v>
      </c>
      <c r="F22" s="12">
        <v>474142</v>
      </c>
      <c r="G22" s="12">
        <v>12197715</v>
      </c>
      <c r="H22" s="12">
        <v>259761</v>
      </c>
      <c r="I22" s="12">
        <v>4683828</v>
      </c>
      <c r="J22" s="11"/>
    </row>
    <row r="23" spans="2:10" x14ac:dyDescent="0.25">
      <c r="B23" s="12"/>
      <c r="C23" s="13" t="s">
        <v>21</v>
      </c>
      <c r="D23" s="12">
        <v>743273</v>
      </c>
      <c r="E23" s="12">
        <v>17511315</v>
      </c>
      <c r="F23" s="12">
        <v>483772</v>
      </c>
      <c r="G23" s="12">
        <v>12454282</v>
      </c>
      <c r="H23" s="12">
        <v>259501</v>
      </c>
      <c r="I23" s="12">
        <v>5057033</v>
      </c>
      <c r="J23" s="11"/>
    </row>
    <row r="24" spans="2:10" x14ac:dyDescent="0.25">
      <c r="B24" s="12" t="s">
        <v>40</v>
      </c>
      <c r="C24" s="13" t="s">
        <v>10</v>
      </c>
      <c r="D24" s="12">
        <v>736611</v>
      </c>
      <c r="E24" s="12">
        <v>16629893</v>
      </c>
      <c r="F24" s="12">
        <v>464011</v>
      </c>
      <c r="G24" s="12">
        <v>11971417</v>
      </c>
      <c r="H24" s="12">
        <v>272600</v>
      </c>
      <c r="I24" s="12">
        <v>4658476</v>
      </c>
      <c r="J24" s="11"/>
    </row>
    <row r="25" spans="2:10" x14ac:dyDescent="0.25">
      <c r="B25" s="12"/>
      <c r="C25" s="13" t="s">
        <v>11</v>
      </c>
      <c r="D25" s="12">
        <v>799131</v>
      </c>
      <c r="E25" s="12">
        <v>17052801</v>
      </c>
      <c r="F25" s="12">
        <v>507986</v>
      </c>
      <c r="G25" s="12">
        <v>11906766</v>
      </c>
      <c r="H25" s="12">
        <v>291145</v>
      </c>
      <c r="I25" s="12">
        <v>5146035</v>
      </c>
      <c r="J25" s="11"/>
    </row>
    <row r="26" spans="2:10" x14ac:dyDescent="0.25">
      <c r="B26" s="12"/>
      <c r="C26" s="13" t="s">
        <v>12</v>
      </c>
      <c r="D26" s="12">
        <v>780151</v>
      </c>
      <c r="E26" s="12">
        <v>20202660</v>
      </c>
      <c r="F26" s="12">
        <v>478719</v>
      </c>
      <c r="G26" s="12">
        <v>13989344</v>
      </c>
      <c r="H26" s="12">
        <v>301432</v>
      </c>
      <c r="I26" s="12">
        <v>6213316</v>
      </c>
      <c r="J26" s="11"/>
    </row>
    <row r="27" spans="2:10" x14ac:dyDescent="0.25">
      <c r="B27" s="12"/>
      <c r="C27" s="13" t="s">
        <v>13</v>
      </c>
      <c r="D27" s="12">
        <v>743663</v>
      </c>
      <c r="E27" s="12">
        <v>18698224</v>
      </c>
      <c r="F27" s="12">
        <v>483885</v>
      </c>
      <c r="G27" s="12">
        <v>13594597</v>
      </c>
      <c r="H27" s="12">
        <v>259778</v>
      </c>
      <c r="I27" s="12">
        <v>5103627</v>
      </c>
      <c r="J27" s="11"/>
    </row>
    <row r="28" spans="2:10" x14ac:dyDescent="0.25">
      <c r="B28" s="12"/>
      <c r="C28" s="13" t="s">
        <v>14</v>
      </c>
      <c r="D28" s="12">
        <v>797648</v>
      </c>
      <c r="E28" s="12">
        <v>18951782</v>
      </c>
      <c r="F28" s="12">
        <v>526730</v>
      </c>
      <c r="G28" s="12">
        <v>14104901</v>
      </c>
      <c r="H28" s="12">
        <v>270918</v>
      </c>
      <c r="I28" s="12">
        <v>4846881</v>
      </c>
      <c r="J28" s="11"/>
    </row>
    <row r="29" spans="2:10" x14ac:dyDescent="0.25">
      <c r="B29" s="12"/>
      <c r="C29" s="13" t="s">
        <v>15</v>
      </c>
      <c r="D29" s="12">
        <v>748140</v>
      </c>
      <c r="E29" s="12">
        <v>18070801</v>
      </c>
      <c r="F29" s="12">
        <v>480636</v>
      </c>
      <c r="G29" s="12">
        <v>13231476</v>
      </c>
      <c r="H29" s="12">
        <v>267504</v>
      </c>
      <c r="I29" s="12">
        <v>4839325</v>
      </c>
      <c r="J29" s="11"/>
    </row>
    <row r="30" spans="2:10" x14ac:dyDescent="0.25">
      <c r="B30" s="12"/>
      <c r="C30" s="13" t="s">
        <v>16</v>
      </c>
      <c r="D30" s="12">
        <v>830434</v>
      </c>
      <c r="E30" s="12">
        <v>19165123</v>
      </c>
      <c r="F30" s="12">
        <v>558930</v>
      </c>
      <c r="G30" s="12">
        <v>14153829</v>
      </c>
      <c r="H30" s="12">
        <v>271504</v>
      </c>
      <c r="I30" s="12">
        <v>5011294</v>
      </c>
      <c r="J30" s="11"/>
    </row>
    <row r="31" spans="2:10" x14ac:dyDescent="0.25">
      <c r="B31" s="12"/>
      <c r="C31" s="13" t="s">
        <v>17</v>
      </c>
      <c r="D31" s="12">
        <v>796257</v>
      </c>
      <c r="E31" s="12">
        <v>18453756</v>
      </c>
      <c r="F31" s="12">
        <v>533031</v>
      </c>
      <c r="G31" s="12">
        <v>13489780</v>
      </c>
      <c r="H31" s="12">
        <v>263226</v>
      </c>
      <c r="I31" s="12">
        <v>4963976</v>
      </c>
      <c r="J31" s="11"/>
    </row>
    <row r="32" spans="2:10" x14ac:dyDescent="0.25">
      <c r="B32" s="12"/>
      <c r="C32" s="13" t="s">
        <v>18</v>
      </c>
      <c r="D32" s="12">
        <v>776216</v>
      </c>
      <c r="E32" s="12">
        <v>17982376</v>
      </c>
      <c r="F32" s="12">
        <v>571391</v>
      </c>
      <c r="G32" s="12">
        <v>12965597</v>
      </c>
      <c r="H32" s="12">
        <v>204825</v>
      </c>
      <c r="I32" s="12">
        <v>5016779</v>
      </c>
      <c r="J32" s="11"/>
    </row>
    <row r="33" spans="2:10" x14ac:dyDescent="0.25">
      <c r="B33" s="12"/>
      <c r="C33" s="13" t="s">
        <v>19</v>
      </c>
      <c r="D33" s="12">
        <v>836893</v>
      </c>
      <c r="E33" s="12">
        <v>18992462</v>
      </c>
      <c r="F33" s="12">
        <v>627031</v>
      </c>
      <c r="G33" s="12">
        <v>13720763</v>
      </c>
      <c r="H33" s="12">
        <v>209862</v>
      </c>
      <c r="I33" s="12">
        <v>5271699</v>
      </c>
      <c r="J33" s="11"/>
    </row>
    <row r="34" spans="2:10" x14ac:dyDescent="0.25">
      <c r="B34" s="12"/>
      <c r="C34" s="13" t="s">
        <v>20</v>
      </c>
      <c r="D34" s="12">
        <v>793915</v>
      </c>
      <c r="E34" s="12">
        <v>18582527</v>
      </c>
      <c r="F34" s="12">
        <v>589286</v>
      </c>
      <c r="G34" s="12">
        <v>13425991</v>
      </c>
      <c r="H34" s="12">
        <v>204629</v>
      </c>
      <c r="I34" s="12">
        <v>5156536</v>
      </c>
      <c r="J34" s="11"/>
    </row>
    <row r="35" spans="2:10" x14ac:dyDescent="0.25">
      <c r="B35" s="12"/>
      <c r="C35" s="13" t="s">
        <v>21</v>
      </c>
      <c r="D35" s="12">
        <v>849974</v>
      </c>
      <c r="E35" s="12">
        <v>20027335</v>
      </c>
      <c r="F35" s="12">
        <v>612021</v>
      </c>
      <c r="G35" s="12">
        <v>15365474</v>
      </c>
      <c r="H35" s="12">
        <v>237953</v>
      </c>
      <c r="I35" s="12">
        <v>4661861</v>
      </c>
      <c r="J35" s="11"/>
    </row>
    <row r="36" spans="2:10" x14ac:dyDescent="0.25">
      <c r="B36" s="12" t="s">
        <v>41</v>
      </c>
      <c r="C36" s="13" t="s">
        <v>10</v>
      </c>
      <c r="D36" s="12">
        <v>848803</v>
      </c>
      <c r="E36" s="12">
        <v>22020553</v>
      </c>
      <c r="F36" s="12">
        <v>618543</v>
      </c>
      <c r="G36" s="12">
        <v>16651826</v>
      </c>
      <c r="H36" s="12">
        <v>230260</v>
      </c>
      <c r="I36" s="12">
        <v>5368727</v>
      </c>
      <c r="J36" s="11"/>
    </row>
    <row r="37" spans="2:10" x14ac:dyDescent="0.25">
      <c r="B37" s="12"/>
      <c r="C37" s="13" t="s">
        <v>11</v>
      </c>
      <c r="D37" s="12">
        <v>861658</v>
      </c>
      <c r="E37" s="12">
        <v>19481668</v>
      </c>
      <c r="F37" s="12">
        <v>634937</v>
      </c>
      <c r="G37" s="12">
        <v>14747880</v>
      </c>
      <c r="H37" s="12">
        <v>226721</v>
      </c>
      <c r="I37" s="12">
        <v>4733788</v>
      </c>
      <c r="J37" s="11"/>
    </row>
    <row r="38" spans="2:10" x14ac:dyDescent="0.25">
      <c r="B38" s="12"/>
      <c r="C38" s="13" t="s">
        <v>12</v>
      </c>
      <c r="D38" s="12">
        <v>865907</v>
      </c>
      <c r="E38" s="12">
        <v>21624481</v>
      </c>
      <c r="F38" s="12">
        <v>587513</v>
      </c>
      <c r="G38" s="12">
        <v>15010529</v>
      </c>
      <c r="H38" s="12">
        <v>278394</v>
      </c>
      <c r="I38" s="12">
        <v>6613952</v>
      </c>
      <c r="J38" s="11"/>
    </row>
    <row r="39" spans="2:10" x14ac:dyDescent="0.25">
      <c r="B39" s="12"/>
      <c r="C39" s="13" t="s">
        <v>13</v>
      </c>
      <c r="D39" s="12">
        <v>886324</v>
      </c>
      <c r="E39" s="12">
        <v>21281955</v>
      </c>
      <c r="F39" s="12">
        <v>668692</v>
      </c>
      <c r="G39" s="12">
        <v>16454042</v>
      </c>
      <c r="H39" s="12">
        <v>217632</v>
      </c>
      <c r="I39" s="12">
        <v>4827913</v>
      </c>
      <c r="J39" s="11"/>
    </row>
    <row r="40" spans="2:10" x14ac:dyDescent="0.25">
      <c r="B40" s="12"/>
      <c r="C40" s="13" t="s">
        <v>14</v>
      </c>
      <c r="D40" s="12">
        <v>884398</v>
      </c>
      <c r="E40" s="12">
        <v>22343038</v>
      </c>
      <c r="F40" s="12">
        <v>669054</v>
      </c>
      <c r="G40" s="12">
        <v>17646251</v>
      </c>
      <c r="H40" s="12">
        <v>215344</v>
      </c>
      <c r="I40" s="12">
        <v>4696787</v>
      </c>
      <c r="J40" s="11"/>
    </row>
    <row r="41" spans="2:10" x14ac:dyDescent="0.25">
      <c r="B41" s="12"/>
      <c r="C41" s="13" t="s">
        <v>15</v>
      </c>
      <c r="D41" s="12">
        <v>900734</v>
      </c>
      <c r="E41" s="12">
        <v>21473882</v>
      </c>
      <c r="F41" s="12">
        <v>685171</v>
      </c>
      <c r="G41" s="12">
        <v>16798970</v>
      </c>
      <c r="H41" s="12">
        <v>215563</v>
      </c>
      <c r="I41" s="12">
        <v>4674912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1.8471321735236801</v>
      </c>
      <c r="E43" s="20">
        <v>-3.8900529104412702</v>
      </c>
      <c r="F43" s="20">
        <v>2.4089236444292998</v>
      </c>
      <c r="G43" s="20">
        <v>-4.8014787956943401</v>
      </c>
      <c r="H43" s="20">
        <v>0.10169774871833</v>
      </c>
      <c r="I43" s="20">
        <v>-0.465743922387794</v>
      </c>
      <c r="J43" s="17"/>
    </row>
    <row r="44" spans="2:10" x14ac:dyDescent="0.25">
      <c r="B44" s="13" t="s">
        <v>23</v>
      </c>
      <c r="C44" s="13"/>
      <c r="D44" s="18">
        <v>20.396449862325198</v>
      </c>
      <c r="E44" s="18">
        <v>18.831932242516501</v>
      </c>
      <c r="F44" s="18">
        <v>42.555072861791501</v>
      </c>
      <c r="G44" s="18">
        <v>26.9621771599782</v>
      </c>
      <c r="H44" s="18">
        <v>-19.416905915425598</v>
      </c>
      <c r="I44" s="18">
        <v>-3.3974366259757298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16.9875633177226</v>
      </c>
      <c r="F45" s="19" t="s">
        <v>25</v>
      </c>
      <c r="G45" s="19">
        <v>23.491559820408298</v>
      </c>
      <c r="H45" s="19" t="s">
        <v>25</v>
      </c>
      <c r="I45" s="19">
        <v>0.35192221674739299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showGridLines="0" zoomScale="75" workbookViewId="0"/>
  </sheetViews>
  <sheetFormatPr baseColWidth="10" defaultRowHeight="15" x14ac:dyDescent="0.25"/>
  <cols>
    <col min="1" max="1" width="5" customWidth="1"/>
    <col min="2" max="2" width="10.7109375" customWidth="1"/>
    <col min="3" max="3" width="16" customWidth="1"/>
    <col min="4" max="9" width="20.7109375" customWidth="1"/>
  </cols>
  <sheetData>
    <row r="2" spans="2:10" x14ac:dyDescent="0.25">
      <c r="B2" s="1" t="s">
        <v>50</v>
      </c>
    </row>
    <row r="3" spans="2:10" x14ac:dyDescent="0.25">
      <c r="B3" s="1" t="s">
        <v>60</v>
      </c>
    </row>
    <row r="5" spans="2:10" x14ac:dyDescent="0.25">
      <c r="B5" s="24" t="s">
        <v>30</v>
      </c>
      <c r="C5" s="24" t="s">
        <v>30</v>
      </c>
      <c r="D5" s="7" t="s">
        <v>30</v>
      </c>
      <c r="E5" s="7" t="s">
        <v>30</v>
      </c>
      <c r="F5" s="7" t="s">
        <v>31</v>
      </c>
      <c r="G5" s="7" t="s">
        <v>30</v>
      </c>
      <c r="H5" s="7" t="s">
        <v>30</v>
      </c>
      <c r="I5" s="23" t="s">
        <v>30</v>
      </c>
    </row>
    <row r="6" spans="2:10" x14ac:dyDescent="0.25">
      <c r="B6" s="25"/>
      <c r="C6" s="25"/>
      <c r="D6" s="8" t="s">
        <v>32</v>
      </c>
      <c r="E6" s="10" t="s">
        <v>30</v>
      </c>
      <c r="F6" s="9" t="s">
        <v>33</v>
      </c>
      <c r="G6" s="10" t="s">
        <v>30</v>
      </c>
      <c r="H6" s="9" t="s">
        <v>34</v>
      </c>
      <c r="I6" s="10" t="s">
        <v>30</v>
      </c>
    </row>
    <row r="7" spans="2:10" ht="30" x14ac:dyDescent="0.25"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37</v>
      </c>
      <c r="G7" s="14" t="s">
        <v>38</v>
      </c>
      <c r="H7" s="14" t="s">
        <v>37</v>
      </c>
      <c r="I7" s="14" t="s">
        <v>38</v>
      </c>
    </row>
    <row r="8" spans="2:10" x14ac:dyDescent="0.25">
      <c r="B8" s="12" t="s">
        <v>39</v>
      </c>
      <c r="C8" s="13" t="s">
        <v>8</v>
      </c>
      <c r="D8" s="12">
        <v>1260829.25</v>
      </c>
      <c r="E8" s="12">
        <v>337934537</v>
      </c>
      <c r="F8" s="12">
        <v>982473.41666666698</v>
      </c>
      <c r="G8" s="12">
        <v>262293902</v>
      </c>
      <c r="H8" s="12">
        <v>278355.83333333302</v>
      </c>
      <c r="I8" s="12">
        <v>75640635</v>
      </c>
      <c r="J8" s="11"/>
    </row>
    <row r="9" spans="2:10" x14ac:dyDescent="0.25">
      <c r="B9" s="12" t="s">
        <v>40</v>
      </c>
      <c r="C9" s="13" t="s">
        <v>8</v>
      </c>
      <c r="D9" s="12">
        <v>1249489</v>
      </c>
      <c r="E9" s="12">
        <v>349238213</v>
      </c>
      <c r="F9" s="12">
        <v>991042.83333333302</v>
      </c>
      <c r="G9" s="12">
        <v>281056381</v>
      </c>
      <c r="H9" s="12">
        <v>258446.16666666701</v>
      </c>
      <c r="I9" s="12">
        <v>68181832</v>
      </c>
      <c r="J9" s="11"/>
    </row>
    <row r="10" spans="2:10" x14ac:dyDescent="0.25">
      <c r="B10" s="12" t="s">
        <v>41</v>
      </c>
      <c r="C10" s="13" t="s">
        <v>9</v>
      </c>
      <c r="D10" s="12">
        <v>1237047.66666667</v>
      </c>
      <c r="E10" s="12">
        <v>175329638</v>
      </c>
      <c r="F10" s="12">
        <v>989127.16666666698</v>
      </c>
      <c r="G10" s="12">
        <v>141213794</v>
      </c>
      <c r="H10" s="12">
        <v>247920.5</v>
      </c>
      <c r="I10" s="12">
        <v>34115844</v>
      </c>
      <c r="J10" s="11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1"/>
    </row>
    <row r="12" spans="2:10" x14ac:dyDescent="0.25">
      <c r="B12" s="12" t="s">
        <v>39</v>
      </c>
      <c r="C12" s="13" t="s">
        <v>10</v>
      </c>
      <c r="D12" s="12">
        <v>1271560</v>
      </c>
      <c r="E12" s="12">
        <v>26384590</v>
      </c>
      <c r="F12" s="12">
        <v>1011799</v>
      </c>
      <c r="G12" s="12">
        <v>20290599</v>
      </c>
      <c r="H12" s="12">
        <v>259761</v>
      </c>
      <c r="I12" s="12">
        <v>6093991</v>
      </c>
      <c r="J12" s="11"/>
    </row>
    <row r="13" spans="2:10" x14ac:dyDescent="0.25">
      <c r="B13" s="12"/>
      <c r="C13" s="13" t="s">
        <v>11</v>
      </c>
      <c r="D13" s="12">
        <v>1262868</v>
      </c>
      <c r="E13" s="12">
        <v>25261667</v>
      </c>
      <c r="F13" s="12">
        <v>970516</v>
      </c>
      <c r="G13" s="12">
        <v>19671008</v>
      </c>
      <c r="H13" s="12">
        <v>292352</v>
      </c>
      <c r="I13" s="12">
        <v>5590659</v>
      </c>
      <c r="J13" s="11"/>
    </row>
    <row r="14" spans="2:10" x14ac:dyDescent="0.25">
      <c r="B14" s="12"/>
      <c r="C14" s="13" t="s">
        <v>12</v>
      </c>
      <c r="D14" s="12">
        <v>1249785</v>
      </c>
      <c r="E14" s="12">
        <v>27595165</v>
      </c>
      <c r="F14" s="12">
        <v>961491</v>
      </c>
      <c r="G14" s="12">
        <v>21485047</v>
      </c>
      <c r="H14" s="12">
        <v>288294</v>
      </c>
      <c r="I14" s="12">
        <v>6110118</v>
      </c>
      <c r="J14" s="11"/>
    </row>
    <row r="15" spans="2:10" x14ac:dyDescent="0.25">
      <c r="B15" s="12"/>
      <c r="C15" s="13" t="s">
        <v>13</v>
      </c>
      <c r="D15" s="12">
        <v>1283925</v>
      </c>
      <c r="E15" s="12">
        <v>27819072</v>
      </c>
      <c r="F15" s="12">
        <v>1011922</v>
      </c>
      <c r="G15" s="12">
        <v>21208868</v>
      </c>
      <c r="H15" s="12">
        <v>272003</v>
      </c>
      <c r="I15" s="12">
        <v>6610204</v>
      </c>
      <c r="J15" s="11"/>
    </row>
    <row r="16" spans="2:10" x14ac:dyDescent="0.25">
      <c r="B16" s="12"/>
      <c r="C16" s="13" t="s">
        <v>14</v>
      </c>
      <c r="D16" s="12">
        <v>1316925</v>
      </c>
      <c r="E16" s="12">
        <v>29005968</v>
      </c>
      <c r="F16" s="12">
        <v>1036782</v>
      </c>
      <c r="G16" s="12">
        <v>22801939</v>
      </c>
      <c r="H16" s="12">
        <v>280143</v>
      </c>
      <c r="I16" s="12">
        <v>6204029</v>
      </c>
      <c r="J16" s="11"/>
    </row>
    <row r="17" spans="2:10" x14ac:dyDescent="0.25">
      <c r="B17" s="12"/>
      <c r="C17" s="13" t="s">
        <v>15</v>
      </c>
      <c r="D17" s="12">
        <v>1313287</v>
      </c>
      <c r="E17" s="12">
        <v>28146741</v>
      </c>
      <c r="F17" s="12">
        <v>1035750</v>
      </c>
      <c r="G17" s="12">
        <v>22503740</v>
      </c>
      <c r="H17" s="12">
        <v>277537</v>
      </c>
      <c r="I17" s="12">
        <v>5643001</v>
      </c>
      <c r="J17" s="11"/>
    </row>
    <row r="18" spans="2:10" x14ac:dyDescent="0.25">
      <c r="B18" s="12"/>
      <c r="C18" s="13" t="s">
        <v>16</v>
      </c>
      <c r="D18" s="12">
        <v>1252075</v>
      </c>
      <c r="E18" s="12">
        <v>29653444</v>
      </c>
      <c r="F18" s="12">
        <v>976923</v>
      </c>
      <c r="G18" s="12">
        <v>22749825</v>
      </c>
      <c r="H18" s="12">
        <v>275152</v>
      </c>
      <c r="I18" s="12">
        <v>6903619</v>
      </c>
      <c r="J18" s="11"/>
    </row>
    <row r="19" spans="2:10" x14ac:dyDescent="0.25">
      <c r="B19" s="12"/>
      <c r="C19" s="13" t="s">
        <v>17</v>
      </c>
      <c r="D19" s="12">
        <v>1251265</v>
      </c>
      <c r="E19" s="12">
        <v>29930809</v>
      </c>
      <c r="F19" s="12">
        <v>964635</v>
      </c>
      <c r="G19" s="12">
        <v>22765911</v>
      </c>
      <c r="H19" s="12">
        <v>286630</v>
      </c>
      <c r="I19" s="12">
        <v>7164898</v>
      </c>
      <c r="J19" s="11"/>
    </row>
    <row r="20" spans="2:10" x14ac:dyDescent="0.25">
      <c r="B20" s="12"/>
      <c r="C20" s="13" t="s">
        <v>18</v>
      </c>
      <c r="D20" s="12">
        <v>1164772</v>
      </c>
      <c r="E20" s="12">
        <v>27637514</v>
      </c>
      <c r="F20" s="12">
        <v>900847</v>
      </c>
      <c r="G20" s="12">
        <v>21221243</v>
      </c>
      <c r="H20" s="12">
        <v>263925</v>
      </c>
      <c r="I20" s="12">
        <v>6416271</v>
      </c>
      <c r="J20" s="11"/>
    </row>
    <row r="21" spans="2:10" x14ac:dyDescent="0.25">
      <c r="B21" s="12"/>
      <c r="C21" s="13" t="s">
        <v>19</v>
      </c>
      <c r="D21" s="12">
        <v>1288629</v>
      </c>
      <c r="E21" s="12">
        <v>28470906</v>
      </c>
      <c r="F21" s="12">
        <v>1001403</v>
      </c>
      <c r="G21" s="12">
        <v>22010523</v>
      </c>
      <c r="H21" s="12">
        <v>287226</v>
      </c>
      <c r="I21" s="12">
        <v>6460383</v>
      </c>
      <c r="J21" s="11"/>
    </row>
    <row r="22" spans="2:10" x14ac:dyDescent="0.25">
      <c r="B22" s="12"/>
      <c r="C22" s="13" t="s">
        <v>20</v>
      </c>
      <c r="D22" s="12">
        <v>1228053</v>
      </c>
      <c r="E22" s="12">
        <v>28264532</v>
      </c>
      <c r="F22" s="12">
        <v>942451</v>
      </c>
      <c r="G22" s="12">
        <v>22301755</v>
      </c>
      <c r="H22" s="12">
        <v>285602</v>
      </c>
      <c r="I22" s="12">
        <v>5962777</v>
      </c>
      <c r="J22" s="11"/>
    </row>
    <row r="23" spans="2:10" x14ac:dyDescent="0.25">
      <c r="B23" s="12"/>
      <c r="C23" s="13" t="s">
        <v>21</v>
      </c>
      <c r="D23" s="12">
        <v>1246807</v>
      </c>
      <c r="E23" s="12">
        <v>29764129</v>
      </c>
      <c r="F23" s="12">
        <v>975162</v>
      </c>
      <c r="G23" s="12">
        <v>23283444</v>
      </c>
      <c r="H23" s="12">
        <v>271645</v>
      </c>
      <c r="I23" s="12">
        <v>6480685</v>
      </c>
      <c r="J23" s="11"/>
    </row>
    <row r="24" spans="2:10" x14ac:dyDescent="0.25">
      <c r="B24" s="12" t="s">
        <v>40</v>
      </c>
      <c r="C24" s="13" t="s">
        <v>10</v>
      </c>
      <c r="D24" s="12">
        <v>1263233</v>
      </c>
      <c r="E24" s="12">
        <v>28533664</v>
      </c>
      <c r="F24" s="12">
        <v>987832</v>
      </c>
      <c r="G24" s="12">
        <v>21703170</v>
      </c>
      <c r="H24" s="12">
        <v>275401</v>
      </c>
      <c r="I24" s="12">
        <v>6830494</v>
      </c>
      <c r="J24" s="11"/>
    </row>
    <row r="25" spans="2:10" x14ac:dyDescent="0.25">
      <c r="B25" s="12"/>
      <c r="C25" s="13" t="s">
        <v>11</v>
      </c>
      <c r="D25" s="12">
        <v>1272346</v>
      </c>
      <c r="E25" s="12">
        <v>26060303</v>
      </c>
      <c r="F25" s="12">
        <v>1025980</v>
      </c>
      <c r="G25" s="12">
        <v>20820583</v>
      </c>
      <c r="H25" s="12">
        <v>246366</v>
      </c>
      <c r="I25" s="12">
        <v>5239720</v>
      </c>
      <c r="J25" s="11"/>
    </row>
    <row r="26" spans="2:10" x14ac:dyDescent="0.25">
      <c r="B26" s="12"/>
      <c r="C26" s="13" t="s">
        <v>12</v>
      </c>
      <c r="D26" s="12">
        <v>1227483</v>
      </c>
      <c r="E26" s="12">
        <v>27933486</v>
      </c>
      <c r="F26" s="12">
        <v>967775</v>
      </c>
      <c r="G26" s="12">
        <v>22485950</v>
      </c>
      <c r="H26" s="12">
        <v>259708</v>
      </c>
      <c r="I26" s="12">
        <v>5447536</v>
      </c>
      <c r="J26" s="11"/>
    </row>
    <row r="27" spans="2:10" x14ac:dyDescent="0.25">
      <c r="B27" s="12"/>
      <c r="C27" s="13" t="s">
        <v>13</v>
      </c>
      <c r="D27" s="12">
        <v>1201587</v>
      </c>
      <c r="E27" s="12">
        <v>28501302</v>
      </c>
      <c r="F27" s="12">
        <v>957367</v>
      </c>
      <c r="G27" s="12">
        <v>23214295</v>
      </c>
      <c r="H27" s="12">
        <v>244220</v>
      </c>
      <c r="I27" s="12">
        <v>5287007</v>
      </c>
      <c r="J27" s="11"/>
    </row>
    <row r="28" spans="2:10" x14ac:dyDescent="0.25">
      <c r="B28" s="12"/>
      <c r="C28" s="13" t="s">
        <v>14</v>
      </c>
      <c r="D28" s="12">
        <v>1264508</v>
      </c>
      <c r="E28" s="12">
        <v>29005750</v>
      </c>
      <c r="F28" s="12">
        <v>995280</v>
      </c>
      <c r="G28" s="12">
        <v>23727297</v>
      </c>
      <c r="H28" s="12">
        <v>269228</v>
      </c>
      <c r="I28" s="12">
        <v>5278453</v>
      </c>
      <c r="J28" s="11"/>
    </row>
    <row r="29" spans="2:10" x14ac:dyDescent="0.25">
      <c r="B29" s="12"/>
      <c r="C29" s="13" t="s">
        <v>15</v>
      </c>
      <c r="D29" s="12">
        <v>1306431</v>
      </c>
      <c r="E29" s="12">
        <v>29238771</v>
      </c>
      <c r="F29" s="12">
        <v>1035583</v>
      </c>
      <c r="G29" s="12">
        <v>23407159</v>
      </c>
      <c r="H29" s="12">
        <v>270848</v>
      </c>
      <c r="I29" s="12">
        <v>5831612</v>
      </c>
      <c r="J29" s="11"/>
    </row>
    <row r="30" spans="2:10" x14ac:dyDescent="0.25">
      <c r="B30" s="12"/>
      <c r="C30" s="13" t="s">
        <v>16</v>
      </c>
      <c r="D30" s="12">
        <v>1300713</v>
      </c>
      <c r="E30" s="12">
        <v>32767707</v>
      </c>
      <c r="F30" s="12">
        <v>1028406</v>
      </c>
      <c r="G30" s="12">
        <v>26683722</v>
      </c>
      <c r="H30" s="12">
        <v>272307</v>
      </c>
      <c r="I30" s="12">
        <v>6083985</v>
      </c>
      <c r="J30" s="11"/>
    </row>
    <row r="31" spans="2:10" x14ac:dyDescent="0.25">
      <c r="B31" s="12"/>
      <c r="C31" s="13" t="s">
        <v>17</v>
      </c>
      <c r="D31" s="12">
        <v>1244899</v>
      </c>
      <c r="E31" s="12">
        <v>31868522</v>
      </c>
      <c r="F31" s="12">
        <v>976592</v>
      </c>
      <c r="G31" s="12">
        <v>26726341</v>
      </c>
      <c r="H31" s="12">
        <v>268307</v>
      </c>
      <c r="I31" s="12">
        <v>5142181</v>
      </c>
      <c r="J31" s="11"/>
    </row>
    <row r="32" spans="2:10" x14ac:dyDescent="0.25">
      <c r="B32" s="12"/>
      <c r="C32" s="13" t="s">
        <v>18</v>
      </c>
      <c r="D32" s="12">
        <v>1225446</v>
      </c>
      <c r="E32" s="12">
        <v>29310531</v>
      </c>
      <c r="F32" s="12">
        <v>967495</v>
      </c>
      <c r="G32" s="12">
        <v>23804290</v>
      </c>
      <c r="H32" s="12">
        <v>257951</v>
      </c>
      <c r="I32" s="12">
        <v>5506241</v>
      </c>
      <c r="J32" s="11"/>
    </row>
    <row r="33" spans="2:10" x14ac:dyDescent="0.25">
      <c r="B33" s="12"/>
      <c r="C33" s="13" t="s">
        <v>19</v>
      </c>
      <c r="D33" s="12">
        <v>1400155</v>
      </c>
      <c r="E33" s="12">
        <v>29963073</v>
      </c>
      <c r="F33" s="12">
        <v>1139319</v>
      </c>
      <c r="G33" s="12">
        <v>23893318</v>
      </c>
      <c r="H33" s="12">
        <v>260836</v>
      </c>
      <c r="I33" s="12">
        <v>6069755</v>
      </c>
      <c r="J33" s="11"/>
    </row>
    <row r="34" spans="2:10" x14ac:dyDescent="0.25">
      <c r="B34" s="12"/>
      <c r="C34" s="13" t="s">
        <v>20</v>
      </c>
      <c r="D34" s="12">
        <v>1173364</v>
      </c>
      <c r="E34" s="12">
        <v>27098080</v>
      </c>
      <c r="F34" s="12">
        <v>938113</v>
      </c>
      <c r="G34" s="12">
        <v>21608330</v>
      </c>
      <c r="H34" s="12">
        <v>235251</v>
      </c>
      <c r="I34" s="12">
        <v>5489750</v>
      </c>
      <c r="J34" s="11"/>
    </row>
    <row r="35" spans="2:10" x14ac:dyDescent="0.25">
      <c r="B35" s="12"/>
      <c r="C35" s="13" t="s">
        <v>21</v>
      </c>
      <c r="D35" s="12">
        <v>1113703</v>
      </c>
      <c r="E35" s="12">
        <v>28957024</v>
      </c>
      <c r="F35" s="12">
        <v>872772</v>
      </c>
      <c r="G35" s="12">
        <v>22981926</v>
      </c>
      <c r="H35" s="12">
        <v>240931</v>
      </c>
      <c r="I35" s="12">
        <v>5975098</v>
      </c>
      <c r="J35" s="11"/>
    </row>
    <row r="36" spans="2:10" x14ac:dyDescent="0.25">
      <c r="B36" s="12" t="s">
        <v>41</v>
      </c>
      <c r="C36" s="13" t="s">
        <v>10</v>
      </c>
      <c r="D36" s="12">
        <v>1160309</v>
      </c>
      <c r="E36" s="12">
        <v>27531586</v>
      </c>
      <c r="F36" s="12">
        <v>922336</v>
      </c>
      <c r="G36" s="12">
        <v>21823907</v>
      </c>
      <c r="H36" s="12">
        <v>237973</v>
      </c>
      <c r="I36" s="12">
        <v>5707679</v>
      </c>
      <c r="J36" s="11"/>
    </row>
    <row r="37" spans="2:10" x14ac:dyDescent="0.25">
      <c r="B37" s="12"/>
      <c r="C37" s="13" t="s">
        <v>11</v>
      </c>
      <c r="D37" s="12">
        <v>1346388</v>
      </c>
      <c r="E37" s="12">
        <v>25245701</v>
      </c>
      <c r="F37" s="12">
        <v>1081193</v>
      </c>
      <c r="G37" s="12">
        <v>19819627</v>
      </c>
      <c r="H37" s="12">
        <v>265195</v>
      </c>
      <c r="I37" s="12">
        <v>5426074</v>
      </c>
      <c r="J37" s="11"/>
    </row>
    <row r="38" spans="2:10" x14ac:dyDescent="0.25">
      <c r="B38" s="12"/>
      <c r="C38" s="13" t="s">
        <v>12</v>
      </c>
      <c r="D38" s="12">
        <v>1188702</v>
      </c>
      <c r="E38" s="12">
        <v>28886648</v>
      </c>
      <c r="F38" s="12">
        <v>948163</v>
      </c>
      <c r="G38" s="12">
        <v>23226429</v>
      </c>
      <c r="H38" s="12">
        <v>240539</v>
      </c>
      <c r="I38" s="12">
        <v>5660219</v>
      </c>
      <c r="J38" s="11"/>
    </row>
    <row r="39" spans="2:10" x14ac:dyDescent="0.25">
      <c r="B39" s="12"/>
      <c r="C39" s="13" t="s">
        <v>13</v>
      </c>
      <c r="D39" s="12">
        <v>1242066</v>
      </c>
      <c r="E39" s="12">
        <v>31018919</v>
      </c>
      <c r="F39" s="12">
        <v>1026875</v>
      </c>
      <c r="G39" s="12">
        <v>25342257</v>
      </c>
      <c r="H39" s="12">
        <v>215191</v>
      </c>
      <c r="I39" s="12">
        <v>5676662</v>
      </c>
      <c r="J39" s="11"/>
    </row>
    <row r="40" spans="2:10" x14ac:dyDescent="0.25">
      <c r="B40" s="12"/>
      <c r="C40" s="13" t="s">
        <v>14</v>
      </c>
      <c r="D40" s="12">
        <v>1245977</v>
      </c>
      <c r="E40" s="12">
        <v>31558832</v>
      </c>
      <c r="F40" s="12">
        <v>980192</v>
      </c>
      <c r="G40" s="12">
        <v>26167135</v>
      </c>
      <c r="H40" s="12">
        <v>265785</v>
      </c>
      <c r="I40" s="12">
        <v>5391697</v>
      </c>
      <c r="J40" s="11"/>
    </row>
    <row r="41" spans="2:10" x14ac:dyDescent="0.25">
      <c r="B41" s="12"/>
      <c r="C41" s="13" t="s">
        <v>15</v>
      </c>
      <c r="D41" s="12">
        <v>1238844</v>
      </c>
      <c r="E41" s="12">
        <v>31087952</v>
      </c>
      <c r="F41" s="12">
        <v>976004</v>
      </c>
      <c r="G41" s="12">
        <v>24834439</v>
      </c>
      <c r="H41" s="12">
        <v>262840</v>
      </c>
      <c r="I41" s="12">
        <v>6253513</v>
      </c>
      <c r="J41" s="11"/>
    </row>
    <row r="42" spans="2:10" x14ac:dyDescent="0.25">
      <c r="B42" s="13"/>
      <c r="C42" s="13"/>
      <c r="D42" s="13"/>
      <c r="E42" s="13"/>
      <c r="F42" s="13"/>
      <c r="G42" s="13"/>
      <c r="H42" s="13"/>
      <c r="I42" s="13"/>
      <c r="J42" s="11"/>
    </row>
    <row r="43" spans="2:10" x14ac:dyDescent="0.25">
      <c r="B43" s="16" t="s">
        <v>22</v>
      </c>
      <c r="C43" s="16"/>
      <c r="D43" s="20">
        <v>-0.57248247760592696</v>
      </c>
      <c r="E43" s="20">
        <v>-1.4920704289689799</v>
      </c>
      <c r="F43" s="20">
        <v>-0.42726323006104899</v>
      </c>
      <c r="G43" s="20">
        <v>-5.0930145772550199</v>
      </c>
      <c r="H43" s="20">
        <v>-1.1080384521323601</v>
      </c>
      <c r="I43" s="20">
        <v>15.9841326395011</v>
      </c>
      <c r="J43" s="17"/>
    </row>
    <row r="44" spans="2:10" x14ac:dyDescent="0.25">
      <c r="B44" s="13" t="s">
        <v>23</v>
      </c>
      <c r="C44" s="13"/>
      <c r="D44" s="18">
        <v>-5.1734075508006203</v>
      </c>
      <c r="E44" s="18">
        <v>6.3244142512009098</v>
      </c>
      <c r="F44" s="18">
        <v>-5.7531844381377404</v>
      </c>
      <c r="G44" s="18">
        <v>6.0976216720704999</v>
      </c>
      <c r="H44" s="18">
        <v>-2.9566398865784498</v>
      </c>
      <c r="I44" s="18">
        <v>7.2347234349610403</v>
      </c>
      <c r="J44" s="17"/>
    </row>
    <row r="45" spans="2:10" x14ac:dyDescent="0.25">
      <c r="B45" s="15" t="s">
        <v>24</v>
      </c>
      <c r="C45" s="15"/>
      <c r="D45" s="19" t="s">
        <v>25</v>
      </c>
      <c r="E45" s="19">
        <v>3.5778606895987499</v>
      </c>
      <c r="F45" s="19" t="s">
        <v>25</v>
      </c>
      <c r="G45" s="19">
        <v>4.3258029528026398</v>
      </c>
      <c r="H45" s="19" t="s">
        <v>25</v>
      </c>
      <c r="I45" s="19">
        <v>0.59272609480303295</v>
      </c>
      <c r="J45" s="17"/>
    </row>
    <row r="46" spans="2:10" x14ac:dyDescent="0.25">
      <c r="B46" t="s">
        <v>26</v>
      </c>
    </row>
    <row r="47" spans="2:10" x14ac:dyDescent="0.25">
      <c r="B47" t="s">
        <v>27</v>
      </c>
    </row>
    <row r="49" spans="2:2" x14ac:dyDescent="0.25">
      <c r="B49" s="1" t="s">
        <v>7</v>
      </c>
    </row>
    <row r="50" spans="2:2" x14ac:dyDescent="0.25">
      <c r="B50" s="1"/>
    </row>
    <row r="51" spans="2:2" x14ac:dyDescent="0.25">
      <c r="B51" s="5" t="s">
        <v>28</v>
      </c>
    </row>
    <row r="52" spans="2:2" x14ac:dyDescent="0.25">
      <c r="B52" s="5" t="s">
        <v>29</v>
      </c>
    </row>
    <row r="53" spans="2:2" x14ac:dyDescent="0.25">
      <c r="B53" s="5"/>
    </row>
  </sheetData>
  <pageMargins left="0.7" right="0.7" top="0.75" bottom="0.75" header="0.3" footer="0.3"/>
  <pageSetup paperSize="9" orientation="portrait" horizontalDpi="300" verticalDpi="300"/>
  <ignoredErrors>
    <ignoredError sqref="B8 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frivera</dc:creator>
  <cp:lastModifiedBy>Pablo Andres Martinez Torres</cp:lastModifiedBy>
  <dcterms:created xsi:type="dcterms:W3CDTF">2026-07-29T21:52:20Z</dcterms:created>
  <dcterms:modified xsi:type="dcterms:W3CDTF">2026-07-30T13:14:55Z</dcterms:modified>
</cp:coreProperties>
</file>